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 РЗПР" sheetId="4" r:id="rId1"/>
  </sheets>
  <definedNames>
    <definedName name="_xlnm._FilterDatabase" localSheetId="0" hidden="1">'Расходы РЗПР'!$A$5:$N$80</definedName>
    <definedName name="_xlnm.Print_Titles" localSheetId="0">'Расходы РЗПР'!$4:$6</definedName>
    <definedName name="_xlnm.Print_Area" localSheetId="0">'Расходы РЗПР'!$A$1:$J$80</definedName>
  </definedNames>
  <calcPr calcId="145621"/>
</workbook>
</file>

<file path=xl/calcChain.xml><?xml version="1.0" encoding="utf-8"?>
<calcChain xmlns="http://schemas.openxmlformats.org/spreadsheetml/2006/main">
  <c r="I65" i="4" l="1"/>
  <c r="I8" i="4" l="1"/>
  <c r="I9" i="4"/>
  <c r="I10" i="4"/>
  <c r="I11" i="4"/>
  <c r="I12" i="4"/>
  <c r="I13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7" i="4"/>
  <c r="F80" i="4"/>
  <c r="H79" i="4"/>
  <c r="H68" i="4"/>
  <c r="H40" i="4"/>
  <c r="H28" i="4"/>
  <c r="H30" i="4"/>
  <c r="H21" i="4"/>
  <c r="H26" i="4"/>
  <c r="E80" i="4"/>
  <c r="G80" i="4"/>
  <c r="D80" i="4"/>
  <c r="H36" i="4"/>
  <c r="H34" i="4"/>
  <c r="I80" i="4" l="1"/>
  <c r="H80" i="4"/>
  <c r="H7" i="4"/>
  <c r="H8" i="4"/>
  <c r="H9" i="4"/>
  <c r="H10" i="4"/>
  <c r="H11" i="4"/>
  <c r="H12" i="4"/>
  <c r="H13" i="4"/>
  <c r="H15" i="4"/>
  <c r="H16" i="4"/>
  <c r="H17" i="4"/>
  <c r="H18" i="4"/>
  <c r="H19" i="4"/>
  <c r="H20" i="4"/>
  <c r="H22" i="4"/>
  <c r="H23" i="4"/>
  <c r="H24" i="4"/>
  <c r="H27" i="4"/>
  <c r="H31" i="4"/>
  <c r="H32" i="4"/>
  <c r="H33" i="4"/>
  <c r="H37" i="4"/>
  <c r="H38" i="4"/>
  <c r="H39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7" i="4"/>
  <c r="H58" i="4"/>
  <c r="H59" i="4"/>
  <c r="H60" i="4"/>
  <c r="H61" i="4"/>
  <c r="H62" i="4"/>
  <c r="H63" i="4"/>
  <c r="H64" i="4"/>
  <c r="H65" i="4"/>
  <c r="H66" i="4"/>
  <c r="H67" i="4"/>
  <c r="H69" i="4"/>
  <c r="H70" i="4"/>
  <c r="H71" i="4"/>
  <c r="H72" i="4"/>
  <c r="H73" i="4"/>
  <c r="H74" i="4"/>
  <c r="H75" i="4"/>
  <c r="H76" i="4"/>
  <c r="H77" i="4"/>
</calcChain>
</file>

<file path=xl/sharedStrings.xml><?xml version="1.0" encoding="utf-8"?>
<sst xmlns="http://schemas.openxmlformats.org/spreadsheetml/2006/main" count="299" uniqueCount="145">
  <si>
    <t>Итого расходов</t>
  </si>
  <si>
    <t>03</t>
  </si>
  <si>
    <t>14</t>
  </si>
  <si>
    <t>Прочие межбюджетные трансферты общего характера</t>
  </si>
  <si>
    <t>02</t>
  </si>
  <si>
    <t>Иные дотации</t>
  </si>
  <si>
    <t>х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</si>
  <si>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</si>
  <si>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</si>
  <si>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</si>
  <si>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</si>
  <si>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</si>
  <si>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</si>
  <si>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12</t>
  </si>
  <si>
    <t>Периодическая печать и издательства</t>
  </si>
  <si>
    <t>Средства массовой информации</t>
  </si>
  <si>
    <t>05</t>
  </si>
  <si>
    <t>11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</si>
  <si>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</si>
  <si>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</si>
  <si>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</si>
  <si>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</si>
  <si>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</si>
  <si>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</si>
  <si>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</si>
  <si>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</si>
  <si>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04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</si>
  <si>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</si>
  <si>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</si>
  <si>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</si>
  <si>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</si>
  <si>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</si>
  <si>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</si>
  <si>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</si>
  <si>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</si>
  <si>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</si>
  <si>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</si>
  <si>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Амбулаторная помощь</t>
  </si>
  <si>
    <t>Стационарная медицинская помощь</t>
  </si>
  <si>
    <t>Здравоохранение</t>
  </si>
  <si>
    <t>08</t>
  </si>
  <si>
    <t>Другие вопросы в области культуры, кинематографии</t>
  </si>
  <si>
    <t>Кинематография</t>
  </si>
  <si>
    <t>Культура</t>
  </si>
  <si>
    <t>07</t>
  </si>
  <si>
    <t>Другие вопросы в области образования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</si>
  <si>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</si>
  <si>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</si>
  <si>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</si>
  <si>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</si>
  <si>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</si>
  <si>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</si>
  <si>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</si>
  <si>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Прикладные научные исследования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</si>
  <si>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</si>
  <si>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</si>
  <si>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</si>
  <si>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</si>
  <si>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</si>
  <si>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</si>
  <si>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</si>
  <si>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</si>
  <si>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</si>
  <si>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</si>
  <si>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</si>
  <si>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</si>
  <si>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</si>
  <si>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</si>
  <si>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</si>
  <si>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</si>
  <si>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</si>
  <si>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</si>
  <si>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</si>
  <si>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</si>
  <si>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</si>
  <si>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</si>
  <si>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</si>
  <si>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</si>
  <si>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</si>
  <si>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</si>
  <si>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</si>
  <si>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</si>
  <si>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</si>
  <si>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</si>
  <si>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</si>
  <si>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</si>
  <si>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</si>
  <si>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</si>
  <si>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</si>
  <si>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Причины отклонения от первоначально утвержденных значений (+/-5%)</t>
  </si>
  <si>
    <t xml:space="preserve">Коды </t>
  </si>
  <si>
    <t>Наименование показателя</t>
  </si>
  <si>
    <t>(тыс.рублей)</t>
  </si>
  <si>
    <t>Исполнено за 2018 год</t>
  </si>
  <si>
    <t>Молодежная политика</t>
  </si>
  <si>
    <t>Культура,  кинематография</t>
  </si>
  <si>
    <t>в 2,8 раза</t>
  </si>
  <si>
    <t>в 2,4 раза</t>
  </si>
  <si>
    <t>в 2,7 раза</t>
  </si>
  <si>
    <t>в 5,4 раза</t>
  </si>
  <si>
    <t>Процент исполнения к первоначально утвержденному бюджету                         (гр. 7/гр.4)</t>
  </si>
  <si>
    <t>Процент исполнения к уточненной сводной бюджетной росписи                         (гр. 7/гр.6)</t>
  </si>
  <si>
    <t>Повышение заработной платы указным категориям работников в соответствии с указами Президента Российской Федерации, повышение МРОТ.</t>
  </si>
  <si>
    <t>Уменьшение бюджетных ассигнований связано с передачей с 01.03.2018 года ГКУ "Государственный архив документов по личному составу Забайкальского края" и ГКУ "Государственный архив Забайкальского края" в подведомственность Департамента управления делами Губернатора Забайкальского края, с 01.12.2018 года учреждения возвращены обратно в подведомственность Министерства культуры Забайкальского края.</t>
  </si>
  <si>
    <t>Увеличение бюджетных ассигнований за счет доходов, формирующих дорожный фонд Забайкальского края.</t>
  </si>
  <si>
    <t xml:space="preserve">Увеличение бюджетных ассигнований на компенсацию выпадающих доходов ресурсоснабжающим организациям  Забайкальского края, сумма убытков исходя из расчетов Региональной службы по тарифам и ценообразованию Забайкальского края составила 2 337 900,0 тыс. рублей. </t>
  </si>
  <si>
    <t>Остаток средств по мероприятию предоставление жилых помещений из жилищного фонда Забайкальского края по договорам социального найма многодетным семьям  сложился в связи с тем, что в 2018 году из планируемых к приобретению 3 жилых помещений приобретено 2 жилых дома (1 контракт расторгнут по причине несоответствия жилого помещения техническому заданию).</t>
  </si>
  <si>
    <t xml:space="preserve">Исполнение осуществлялось по представленным заявкам уполномоченного органа исходя из фактической потребности. В связи с изменениями от 20.08.2004 г. № 113-ФЗ «О присяжных заседателях федеральных судов общей юрисдикции в Российской Федерации», и введением института присяжных заседателей в районные суды и гарнизонные военные суды,  была повторная проверка списков кандидатов в присяжные заседатели. Общий и запасной список кандидатов в присяжные заседатели были подготовлены для Забайкальского краевого суда, Восточно-Сибирского окружного военного суда и 3-го Окружного военного суда, дислоцирующего в г. Москва. Списки кандидатов в присяжные заседатели опубликованы в СМИ, граждане в течение определенного времени могли обратиться с заявлением об исключении их из указанных списков. Поскольку  полномочие по опубликованию основных списков кандидатов в присяжные заседатели для районных судов Забайкальского края было исполнено и оплачено в 2017 году, то в 2018 году средства были необходимы только на внесение изменений в списки. Расходы составили 294,4 тыс. рублей. </t>
  </si>
  <si>
    <t xml:space="preserve">Увеличение бюджетных ассигнований связано с проведением выборов депутатов Законодательного Собрания Забайкальского края третьего созыва 09 сентября 2018 года(на 11 888,1 тыс. рублей). </t>
  </si>
  <si>
    <t>Средства на исполнение судебных актов предусматривались  исходя из ожидаемой потребности, с учетом обжалования для исполнения принятых (вступивших в законную силу) судебных решений, а так же по исковым требованиям, рассмотрение которых находится в производстве судов. Исполнение сложилось  исходя из фактически предяъявленных исковых требований.</t>
  </si>
  <si>
    <t>Заявительный характер выплат участникам Государственной программы Забайкальского края по оказанию содействия добровольному переселению в Забайкальский край соотечественников, проживающих за рубежом. Исполнение сложилось исходя из фактически представленных документов.</t>
  </si>
  <si>
    <t>Исполнение сложилось исходя из фактически представленных заявок ГРБС.</t>
  </si>
  <si>
    <t>Увеличение бюджетных ассигнований обусловлено поступлением средств из федерального бюджета на предоставление субсидий сельскохозяйственным товаропроизводителям на компенсацию ущерба,  причиненного в результате чрезвычайных ситуаций природного характера; увеличение расходов за счет средств краевого бюджета на государственную поддержку сельскохозяйственного производства и  на обеспечение выплаты заработной платы учреждениям ветеринарии.</t>
  </si>
  <si>
    <t>Бюджетные ассигнований увеличены с учетом средств, поступивших из федерального бюджета на предоставление  субвенции на осуществление отдельных полномочий в области лесных отношений, на погашение кредиторской задолженности по тушению лесных пожаров.</t>
  </si>
  <si>
    <t>Увеличение бюджетных ассигнований на обеспечение выплаты заработной платы ГУ "Забайкальский ботанический сад".</t>
  </si>
  <si>
    <t>Увеличение бюджетных ассигнований на погашение кредиторской задолженности за  выполненные работы по определению границ зон затопления подтопления на территории Забайкальского края".</t>
  </si>
  <si>
    <t>Увеличение бюджетных ассигнований на  выплату заработной платы  работникам  муниципальных образовательных организаций, в том числе на повышение заработной платы работникам образовательных учреждений,  на мероприятию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образования.</t>
  </si>
  <si>
    <t>Увеличение бюджетных ассигнований на  выплату заработной платы  работникам государственных и муниципальных общеобразовательных организаций, в том числе на повышение заработной платы работникам общеобразовательных учреждений,  на коммунальные услуги, погашение кредиторской задолженности подведомственным учреждениям Министерства образования, науки и молодежной политики Забайкальского края.</t>
  </si>
  <si>
    <t>Увеличение бюджетных ассигнований на повышение заработной платы работникам образовательных учреждений, уплату налогов  и погашение кредиторской задолженности подведомственным учреждениям Министерства образования, науки и молодежной политики Забайкальского края, на субсидию на реализацию Закона Забайкальского края "Об отдельных вопросах в сфере образования" в части увеличения педагогическим работникам тарифной ставки (должностного оклада) на 25 процентов в поселках городского типа (рабочих поселках) (кроме педагогических работников муниципальных общеобразовательных учреждений).</t>
  </si>
  <si>
    <t>Увеличение бюджетных ассигнований на повышение заработной платы  работникам государственных учреждений профессионального образования,  погашение кредиторской задолженности, на мероприятия по проведению капитального ремонта, питание обучающимся в  подведомственных учреждениях Министерства образования, науки и молодежной политики Забайкальского края.</t>
  </si>
  <si>
    <t>Увеличение бюджетных ассигнований на повышение заработной платы  работникам государственных учреждений дополнительного профессионального образования, на погашение кредиторской задолженности  подведомственным учреждениям Министерства образования, науки и молодежной политики Забайкальского края.</t>
  </si>
  <si>
    <t>Бюджетные ассигнования увеличены на повышение заработной платы работникам культуры в соответствии с указами Президента Российской Федерации, повышение МРОТ, поступление субсидий из федерального бюджета.</t>
  </si>
  <si>
    <t>Бюджетные ассигнования увеличены на повышение заработной платы работникам культуры в соответствии с указами Президента Российской Федерации.</t>
  </si>
  <si>
    <t>Бюджетные ассигнования увеличены на повышение заработной платы указным категориям работников в соответствии с указами Президента Российской Федерации, повышение МРОТ.</t>
  </si>
  <si>
    <t>Бюджетные ассигнования увеличены на повышение заработной платы указным категориям работников в соответствии с указами Президента Российской Федерации, повышение МРОТ, поступление межбюджетных трансфертов из федерального бюджета в процессе исполнения бюджета.</t>
  </si>
  <si>
    <t>Бюджетные ассигнования увеличены на повышение заработной платы указным категориям работников в соответствии с указами Президента Российской Федерации, повышение МРОТ</t>
  </si>
  <si>
    <t>Бюджетные ассигнования увеличены, в связи с принятием дополнительных решений в процессе исполнения бюджета на реализацию мероприятий по развитию сети плоскостных спортивных сооружений в сельской местности.</t>
  </si>
  <si>
    <t>Бюджетные ассигнования увеличены на повышение оплаты труда работников бюджетной сферы,  связанное с увеличением минимального размера оплаты труда работников бюджетной сферы, финансируемых за счет средств  бюджета Забайкальского края.</t>
  </si>
  <si>
    <t>В процессе исполнения бюджета за счет дополнительных доходов бюджета Забайкальского края увеличены бюджетные ассигнования на предоставление дотаций бюджетам муниципальных образований на решение первоочередных вопросов местного значения по поручениям Губернатора Забайкальского края а также в целях недопущения блокировки счетов муниципальных учреждений и недопущения роста просроченной кредиторской задолженности.</t>
  </si>
  <si>
    <t>В процессе исполнения бюджета края в связи с повышением целевых показателей по повышению оплаты труда по Указам президента и повышением уровня минимального размера оплаты труда бюджетам муниципальных образований оказана дополнительная финансовая помощь  в виде целевых субсидий. Кроме того в целях снижения объемов просроченной кредиторской задоленности, стабилизации ситуации с блокировкой счетов муниципальных учреждений выделены целевые субсидии на данные цели.</t>
  </si>
  <si>
    <t>Увеличение бюджетных ассигнований на реализацию мероприятий по обеспечению источниками тепло-, энерго-, водоснабжения и водоотведения домов строящихся для детей - сирот, а также на обеспечение выплаты заработной платы.</t>
  </si>
  <si>
    <t>Сокращение объемов бюджетных ассигнований на осуществление бюджетных инвестиций в объекты капитального строительства обусловлено несостоявшимися торгами по ряду  объектов.</t>
  </si>
  <si>
    <t>Сложившееся исполнение обусловлено перерпаспределением бюджетных ассигнований на реализацию мероприятий проекта "Забайкалье - территория будущего" и на осуществление бюджетных инвестиций в объекты капитального строительства государственной (муниципальной) собственности и в объекты недвижимого имущества, приобретаемые в государственную (муниципальную) собственность в области образования.</t>
  </si>
  <si>
    <t>План по закону о бюджете первоначальный
(1544-ЗЗК от 26.12.2017 г.)</t>
  </si>
  <si>
    <t>План по закону о бюджете уточненный (1666-ЗЗК от 19.12.2018 г.)</t>
  </si>
  <si>
    <t>План в соответствии с уточненной сводной бюджетной росписью</t>
  </si>
  <si>
    <t>Увеличение бюджетных ассигнований связано с увеличением минимального размера оплаты труда в 2018 году.</t>
  </si>
  <si>
    <t>Сложившийся процент исполнения обусловлен: 
1.Невыполнением работ по капитальному ремонту гидротехнических сооружений" в связи  прохождением катастрофического паводка на реке Каренга в июле 2018 года.
2.Невыполнением работ по разработке проектно-сметной документации в связи с тем, что разработанная проектно-сметная документация по объекту "Капитальный ремонт инженерных сооружений для защиты с. Зоргол от паводковых вод р. Аргунь в Приаргунском районе Забайкальского края" не прошла государственную экспертизу в ГАУ "Госэкспертиза Забайкальского края".</t>
  </si>
  <si>
    <t xml:space="preserve">Увеличение бюджетных ассигнований  на компенсацию части затрат или недополученных доходов связано с оказанием транспортных услуг населению, возникающих при выполнении социально значимых перевозок пригородным железнодорожным транспортом, сумма убытков сложилась исходя из расчетов Региональной службы по тарифам и ценообразованию Забайкальского края. </t>
  </si>
  <si>
    <t>Увеличение бюджетных ассигнований на переселение граждан из аварийного жилищного фонда на 2013 - 2017 годы, в том числе за счет средств Фонда содействия реформированию жилищно-коммунального хозяйства, сложившихся на остатке на едином счете бюджета на 01.01.2019 г.</t>
  </si>
  <si>
    <t>В  первоначальном бюджете  были запланированы средства на погашение кредиторской задолженности по решению Забайкальского краевого суда о признании утратившей силу части 8 статьи 14 Закона Забайкальского края от 14 декабря 2016 года № 1421-ЗЗК «Об отдельных вопросах обеспечения деятельности лиц, замещающих государственные должности Забайкальского края». В связи с тем, что указанная задолженность погашена в декабре 2017 года, средства перераспределены в соответствии с  предложением ГРБС.</t>
  </si>
  <si>
    <t>Бюджетные асигнования увеличены в связи с удорожанием стоимости 1 квадратного метра для приобретения жилых помещений для детей-сирот,  а также за счет повышения заработной платы указным категориям работников в соответствии с указами Президента Российской Федерации, повышение МРОТ.</t>
  </si>
  <si>
    <t>Бюджетные ассигнования уменьшены в связи с сокращением расходов по основному мероприти. "Осуществление капитальных вложений в объекты капитального строительства государственной (муниципальной) собственности Забайкальского края".</t>
  </si>
  <si>
    <t>Обязательства по обслуживанию государственного долга Забайкальского края исполнены в полном объеме в соответствии с установленными графиками платежей. Экономия сложилась в результате досрочного погашения кредитов, привлеченных в кредитных организациях, перекредитования кредитов под более низкие процентные ставки, а также заключения с кредитными организациями дополнительных соглашений по снижению процентных ставок по действующим кредитам.</t>
  </si>
  <si>
    <t>Аналитические данные об исполнении расходов бюджета Забайкальского края по разделам и подразделам классификации расходов за 2018 год  
в сравнении с первоначально утвержденными и уточненными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</si>
</sst>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"/>
    <numFmt numFmtId="165" formatCode="_-* #,##0.0_р_._-;\-* #,##0.0_р_._-;_-* &quot;-&quot;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B9CDE5"/>
      </patternFill>
    </fill>
    <fill>
      <patternFill patternType="solid">
        <fgColor rgb="FFFFD5AB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FAC090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</borders>
  <cellStyleXfs count="15">
    <xf numFmtId="0" fontId="0" fillId="0" borderId="0"/>
    <xf numFmtId="44" fontId="1" fillId="0" borderId="0">
      <alignment vertical="top" wrapText="1"/>
    </xf>
    <xf numFmtId="0" fontId="7" fillId="0" borderId="0"/>
    <xf numFmtId="49" fontId="13" fillId="4" borderId="2">
      <alignment horizontal="center" vertical="top" shrinkToFit="1"/>
    </xf>
    <xf numFmtId="0" fontId="13" fillId="5" borderId="2">
      <alignment horizontal="left" vertical="top" wrapText="1"/>
    </xf>
    <xf numFmtId="49" fontId="15" fillId="0" borderId="2">
      <alignment horizontal="center" vertical="top" shrinkToFit="1"/>
    </xf>
    <xf numFmtId="0" fontId="15" fillId="0" borderId="0"/>
    <xf numFmtId="4" fontId="13" fillId="6" borderId="2">
      <alignment horizontal="right" vertical="top" wrapText="1"/>
    </xf>
    <xf numFmtId="0" fontId="18" fillId="7" borderId="4"/>
    <xf numFmtId="4" fontId="13" fillId="4" borderId="2">
      <alignment horizontal="right" vertical="top" shrinkToFit="1"/>
    </xf>
    <xf numFmtId="0" fontId="15" fillId="0" borderId="5"/>
    <xf numFmtId="4" fontId="13" fillId="5" borderId="2">
      <alignment horizontal="right" vertical="top" shrinkToFit="1"/>
    </xf>
    <xf numFmtId="4" fontId="13" fillId="7" borderId="6">
      <alignment horizontal="right" shrinkToFit="1"/>
    </xf>
    <xf numFmtId="0" fontId="19" fillId="0" borderId="2">
      <alignment horizontal="left" vertical="top" wrapText="1"/>
    </xf>
    <xf numFmtId="0" fontId="15" fillId="0" borderId="7"/>
  </cellStyleXfs>
  <cellXfs count="41">
    <xf numFmtId="0" fontId="0" fillId="0" borderId="0" xfId="0"/>
    <xf numFmtId="44" fontId="1" fillId="2" borderId="0" xfId="1" applyNumberFormat="1" applyFont="1" applyFill="1" applyAlignment="1">
      <alignment vertical="top" wrapText="1"/>
    </xf>
    <xf numFmtId="44" fontId="2" fillId="2" borderId="0" xfId="1" applyNumberFormat="1" applyFont="1" applyFill="1" applyAlignment="1">
      <alignment vertical="top" wrapText="1"/>
    </xf>
    <xf numFmtId="44" fontId="1" fillId="2" borderId="0" xfId="1" applyNumberFormat="1" applyFont="1" applyFill="1" applyBorder="1" applyAlignment="1">
      <alignment vertical="top" wrapText="1"/>
    </xf>
    <xf numFmtId="164" fontId="1" fillId="2" borderId="0" xfId="1" applyNumberFormat="1" applyFont="1" applyFill="1" applyBorder="1" applyAlignment="1">
      <alignment horizontal="right" vertical="center" wrapText="1"/>
    </xf>
    <xf numFmtId="0" fontId="1" fillId="2" borderId="0" xfId="1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0" xfId="1" applyNumberFormat="1" applyFont="1" applyFill="1" applyBorder="1" applyAlignment="1">
      <alignment vertical="top" wrapText="1"/>
    </xf>
    <xf numFmtId="164" fontId="5" fillId="2" borderId="0" xfId="1" applyNumberFormat="1" applyFont="1" applyFill="1" applyBorder="1" applyAlignment="1">
      <alignment horizontal="right" vertical="center" wrapText="1"/>
    </xf>
    <xf numFmtId="0" fontId="8" fillId="2" borderId="0" xfId="2" applyFont="1" applyFill="1" applyAlignment="1">
      <alignment horizontal="right" vertical="center"/>
    </xf>
    <xf numFmtId="0" fontId="9" fillId="2" borderId="0" xfId="1" applyNumberFormat="1" applyFont="1" applyFill="1" applyAlignment="1">
      <alignment horizontal="center" vertical="center" wrapText="1"/>
    </xf>
    <xf numFmtId="0" fontId="10" fillId="2" borderId="0" xfId="1" applyNumberFormat="1" applyFont="1" applyFill="1" applyAlignment="1">
      <alignment vertical="center" wrapText="1"/>
    </xf>
    <xf numFmtId="0" fontId="9" fillId="2" borderId="0" xfId="1" applyNumberFormat="1" applyFont="1" applyFill="1" applyAlignment="1">
      <alignment vertical="center" wrapText="1"/>
    </xf>
    <xf numFmtId="0" fontId="11" fillId="2" borderId="0" xfId="1" applyNumberFormat="1" applyFont="1" applyFill="1" applyAlignment="1">
      <alignment vertical="top" wrapText="1"/>
    </xf>
    <xf numFmtId="49" fontId="6" fillId="0" borderId="1" xfId="3" applyNumberFormat="1" applyFont="1" applyFill="1" applyBorder="1" applyAlignment="1" applyProtection="1">
      <alignment horizontal="center" vertical="top" wrapText="1"/>
    </xf>
    <xf numFmtId="0" fontId="14" fillId="0" borderId="1" xfId="4" quotePrefix="1" applyNumberFormat="1" applyFont="1" applyFill="1" applyBorder="1" applyProtection="1">
      <alignment horizontal="left" vertical="top" wrapText="1"/>
    </xf>
    <xf numFmtId="49" fontId="14" fillId="0" borderId="1" xfId="5" applyNumberFormat="1" applyFont="1" applyFill="1" applyBorder="1" applyProtection="1">
      <alignment horizontal="center" vertical="top" shrinkToFit="1"/>
    </xf>
    <xf numFmtId="0" fontId="6" fillId="0" borderId="1" xfId="4" quotePrefix="1" applyNumberFormat="1" applyFont="1" applyFill="1" applyBorder="1" applyProtection="1">
      <alignment horizontal="left" vertical="top" wrapText="1"/>
    </xf>
    <xf numFmtId="0" fontId="4" fillId="0" borderId="1" xfId="0" applyFont="1" applyBorder="1" applyProtection="1">
      <protection locked="0"/>
    </xf>
    <xf numFmtId="0" fontId="3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top" wrapText="1"/>
    </xf>
    <xf numFmtId="165" fontId="4" fillId="0" borderId="3" xfId="0" applyNumberFormat="1" applyFont="1" applyFill="1" applyBorder="1" applyAlignment="1">
      <alignment horizontal="right" vertical="top" wrapText="1"/>
    </xf>
    <xf numFmtId="165" fontId="3" fillId="2" borderId="1" xfId="1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3" xfId="0" applyNumberFormat="1" applyFont="1" applyFill="1" applyBorder="1" applyAlignment="1">
      <alignment horizontal="right" vertical="top" wrapText="1"/>
    </xf>
    <xf numFmtId="0" fontId="2" fillId="2" borderId="1" xfId="1" applyNumberFormat="1" applyFont="1" applyFill="1" applyBorder="1" applyAlignment="1">
      <alignment horizontal="center" vertical="top" wrapText="1"/>
    </xf>
    <xf numFmtId="0" fontId="20" fillId="2" borderId="1" xfId="0" applyNumberFormat="1" applyFont="1" applyFill="1" applyBorder="1" applyAlignment="1">
      <alignment horizontal="left" vertical="top" wrapText="1"/>
    </xf>
    <xf numFmtId="0" fontId="17" fillId="2" borderId="1" xfId="0" applyNumberFormat="1" applyFont="1" applyFill="1" applyBorder="1" applyAlignment="1">
      <alignment horizontal="left" vertical="top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12" fillId="2" borderId="0" xfId="1" applyNumberFormat="1" applyFont="1" applyFill="1" applyAlignment="1">
      <alignment horizontal="center" vertical="top" wrapText="1"/>
    </xf>
    <xf numFmtId="0" fontId="1" fillId="2" borderId="1" xfId="1" applyNumberForma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</cellXfs>
  <cellStyles count="15">
    <cellStyle name="xl25" xfId="4"/>
    <cellStyle name="xl27" xfId="13"/>
    <cellStyle name="xl28" xfId="14"/>
    <cellStyle name="xl36" xfId="3"/>
    <cellStyle name="xl37" xfId="5"/>
    <cellStyle name="xl38" xfId="6"/>
    <cellStyle name="xl39" xfId="10"/>
    <cellStyle name="xl40" xfId="8"/>
    <cellStyle name="xl44" xfId="7"/>
    <cellStyle name="xl45" xfId="11"/>
    <cellStyle name="xl46" xfId="9"/>
    <cellStyle name="xl48" xfId="12"/>
    <cellStyle name="Обычный" xfId="0" builtinId="0"/>
    <cellStyle name="Обычный 2" xfId="1"/>
    <cellStyle name="Обычный_Приложения 8, 9, 10 (1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tabSelected="1" view="pageBreakPreview" zoomScale="75" zoomScaleNormal="100" zoomScaleSheetLayoutView="75" workbookViewId="0">
      <selection activeCell="H4" sqref="H4:H5"/>
    </sheetView>
  </sheetViews>
  <sheetFormatPr defaultRowHeight="12.75" x14ac:dyDescent="0.25"/>
  <cols>
    <col min="1" max="1" width="34.5703125" style="1" customWidth="1"/>
    <col min="2" max="2" width="4.7109375" style="1" customWidth="1"/>
    <col min="3" max="3" width="5" style="1" customWidth="1"/>
    <col min="4" max="6" width="17.85546875" style="1" customWidth="1"/>
    <col min="7" max="7" width="15.42578125" style="2" customWidth="1"/>
    <col min="8" max="8" width="13.42578125" style="2" customWidth="1"/>
    <col min="9" max="9" width="15.28515625" style="2" customWidth="1"/>
    <col min="10" max="10" width="41.85546875" style="2" customWidth="1"/>
    <col min="11" max="11" width="9.140625" style="1"/>
    <col min="12" max="12" width="6.7109375" style="1" customWidth="1"/>
    <col min="13" max="13" width="19.7109375" style="1" customWidth="1"/>
    <col min="14" max="16384" width="9.140625" style="1"/>
  </cols>
  <sheetData>
    <row r="1" spans="1:14" ht="38.25" customHeight="1" x14ac:dyDescent="0.25">
      <c r="A1" s="35" t="s">
        <v>144</v>
      </c>
      <c r="B1" s="35"/>
      <c r="C1" s="35"/>
      <c r="D1" s="35"/>
      <c r="E1" s="35"/>
      <c r="F1" s="35"/>
      <c r="G1" s="35"/>
      <c r="H1" s="35"/>
      <c r="I1" s="35"/>
      <c r="J1" s="35"/>
      <c r="K1" s="13"/>
    </row>
    <row r="2" spans="1:14" ht="16.5" x14ac:dyDescent="0.25">
      <c r="A2" s="12"/>
      <c r="B2" s="12"/>
      <c r="C2" s="12"/>
      <c r="D2" s="12"/>
      <c r="E2" s="12"/>
      <c r="F2" s="12"/>
      <c r="G2" s="11"/>
      <c r="H2" s="11"/>
      <c r="I2" s="11"/>
      <c r="J2" s="11"/>
      <c r="K2" s="3"/>
    </row>
    <row r="3" spans="1:14" ht="16.5" x14ac:dyDescent="0.25">
      <c r="A3" s="10"/>
      <c r="B3" s="10"/>
      <c r="C3" s="10"/>
      <c r="D3" s="10"/>
      <c r="E3" s="10"/>
      <c r="F3" s="10"/>
      <c r="G3" s="9"/>
      <c r="H3" s="9"/>
      <c r="I3" s="9"/>
      <c r="J3" s="9" t="s">
        <v>92</v>
      </c>
      <c r="K3" s="3"/>
    </row>
    <row r="4" spans="1:14" ht="28.5" customHeight="1" x14ac:dyDescent="0.25">
      <c r="A4" s="36" t="s">
        <v>91</v>
      </c>
      <c r="B4" s="36" t="s">
        <v>90</v>
      </c>
      <c r="C4" s="36"/>
      <c r="D4" s="38" t="s">
        <v>133</v>
      </c>
      <c r="E4" s="39" t="s">
        <v>134</v>
      </c>
      <c r="F4" s="40" t="s">
        <v>135</v>
      </c>
      <c r="G4" s="37" t="s">
        <v>93</v>
      </c>
      <c r="H4" s="37" t="s">
        <v>100</v>
      </c>
      <c r="I4" s="37" t="s">
        <v>101</v>
      </c>
      <c r="J4" s="34" t="s">
        <v>89</v>
      </c>
      <c r="K4" s="3"/>
    </row>
    <row r="5" spans="1:14" ht="76.5" customHeight="1" x14ac:dyDescent="0.25">
      <c r="A5" s="36"/>
      <c r="B5" s="6" t="s">
        <v>88</v>
      </c>
      <c r="C5" s="6" t="s">
        <v>87</v>
      </c>
      <c r="D5" s="38"/>
      <c r="E5" s="39"/>
      <c r="F5" s="40"/>
      <c r="G5" s="37"/>
      <c r="H5" s="37"/>
      <c r="I5" s="37"/>
      <c r="J5" s="34"/>
      <c r="K5" s="3"/>
      <c r="L5" s="3"/>
      <c r="M5" s="3"/>
      <c r="N5" s="3"/>
    </row>
    <row r="6" spans="1:14" x14ac:dyDescent="0.25">
      <c r="A6" s="21">
        <v>1</v>
      </c>
      <c r="B6" s="6">
        <v>2</v>
      </c>
      <c r="C6" s="6">
        <v>3</v>
      </c>
      <c r="D6" s="20">
        <v>4</v>
      </c>
      <c r="E6" s="21">
        <v>5</v>
      </c>
      <c r="F6" s="25">
        <v>6</v>
      </c>
      <c r="G6" s="20">
        <v>7</v>
      </c>
      <c r="H6" s="24">
        <v>8</v>
      </c>
      <c r="I6" s="24">
        <v>9</v>
      </c>
      <c r="J6" s="24">
        <v>10</v>
      </c>
      <c r="K6" s="3"/>
      <c r="L6" s="5"/>
      <c r="M6" s="5"/>
      <c r="N6" s="3"/>
    </row>
    <row r="7" spans="1:14" ht="14.25" customHeight="1" x14ac:dyDescent="0.25">
      <c r="A7" s="22" t="s">
        <v>86</v>
      </c>
      <c r="B7" s="14" t="s">
        <v>7</v>
      </c>
      <c r="C7" s="14"/>
      <c r="D7" s="26">
        <v>3948858</v>
      </c>
      <c r="E7" s="27">
        <v>2466990.7999999998</v>
      </c>
      <c r="F7" s="27">
        <v>2429238.1129299998</v>
      </c>
      <c r="G7" s="26">
        <v>2300355.7236700002</v>
      </c>
      <c r="H7" s="28">
        <f t="shared" ref="H7:H13" si="0">G7/D7*100</f>
        <v>58.253695718357058</v>
      </c>
      <c r="I7" s="28">
        <f>G7/F7*100</f>
        <v>94.694534530229745</v>
      </c>
      <c r="J7" s="19" t="s">
        <v>6</v>
      </c>
      <c r="K7" s="3"/>
      <c r="L7" s="5"/>
      <c r="M7" s="8"/>
      <c r="N7" s="3"/>
    </row>
    <row r="8" spans="1:14" ht="60" customHeight="1" x14ac:dyDescent="0.25">
      <c r="A8" s="15" t="s">
        <v>85</v>
      </c>
      <c r="B8" s="16" t="s">
        <v>7</v>
      </c>
      <c r="C8" s="16" t="s">
        <v>4</v>
      </c>
      <c r="D8" s="29">
        <v>3463.1</v>
      </c>
      <c r="E8" s="30">
        <v>3648.1</v>
      </c>
      <c r="F8" s="30">
        <v>3648.1</v>
      </c>
      <c r="G8" s="29">
        <v>3575.1896400000001</v>
      </c>
      <c r="H8" s="28">
        <f t="shared" si="0"/>
        <v>103.2366850509659</v>
      </c>
      <c r="I8" s="28">
        <f t="shared" ref="I8:I71" si="1">G8/F8*100</f>
        <v>98.001415531372501</v>
      </c>
      <c r="J8" s="31" t="s">
        <v>6</v>
      </c>
      <c r="K8" s="3"/>
      <c r="L8" s="5"/>
      <c r="M8" s="4"/>
      <c r="N8" s="3"/>
    </row>
    <row r="9" spans="1:14" ht="91.5" customHeight="1" x14ac:dyDescent="0.25">
      <c r="A9" s="15" t="s">
        <v>84</v>
      </c>
      <c r="B9" s="16" t="s">
        <v>7</v>
      </c>
      <c r="C9" s="16" t="s">
        <v>1</v>
      </c>
      <c r="D9" s="29">
        <v>137849</v>
      </c>
      <c r="E9" s="30">
        <v>137849</v>
      </c>
      <c r="F9" s="30">
        <v>137849</v>
      </c>
      <c r="G9" s="29">
        <v>131054.17846</v>
      </c>
      <c r="H9" s="28">
        <f t="shared" si="0"/>
        <v>95.070822755333722</v>
      </c>
      <c r="I9" s="28">
        <f t="shared" si="1"/>
        <v>95.070822755333722</v>
      </c>
      <c r="J9" s="31" t="s">
        <v>6</v>
      </c>
      <c r="K9" s="3"/>
      <c r="L9" s="5"/>
      <c r="M9" s="4"/>
      <c r="N9" s="3"/>
    </row>
    <row r="10" spans="1:14" ht="90.75" customHeight="1" x14ac:dyDescent="0.25">
      <c r="A10" s="15" t="s">
        <v>83</v>
      </c>
      <c r="B10" s="16" t="s">
        <v>7</v>
      </c>
      <c r="C10" s="16" t="s">
        <v>26</v>
      </c>
      <c r="D10" s="29">
        <v>53533.9</v>
      </c>
      <c r="E10" s="30">
        <v>54490.6</v>
      </c>
      <c r="F10" s="30">
        <v>54157.54348</v>
      </c>
      <c r="G10" s="29">
        <v>52104.97997</v>
      </c>
      <c r="H10" s="28">
        <f t="shared" si="0"/>
        <v>97.330812756029346</v>
      </c>
      <c r="I10" s="28">
        <f t="shared" si="1"/>
        <v>96.210013641482846</v>
      </c>
      <c r="J10" s="31" t="s">
        <v>6</v>
      </c>
      <c r="K10" s="3"/>
      <c r="L10" s="7"/>
      <c r="M10" s="4"/>
      <c r="N10" s="3"/>
    </row>
    <row r="11" spans="1:14" ht="325.5" customHeight="1" x14ac:dyDescent="0.25">
      <c r="A11" s="15" t="s">
        <v>82</v>
      </c>
      <c r="B11" s="16" t="s">
        <v>7</v>
      </c>
      <c r="C11" s="16" t="s">
        <v>16</v>
      </c>
      <c r="D11" s="29">
        <v>2352.6999999999998</v>
      </c>
      <c r="E11" s="30">
        <v>2352.6999999999998</v>
      </c>
      <c r="F11" s="30">
        <v>2352.6999999999998</v>
      </c>
      <c r="G11" s="29">
        <v>294.37200000000001</v>
      </c>
      <c r="H11" s="28">
        <f t="shared" si="0"/>
        <v>12.512092489480173</v>
      </c>
      <c r="I11" s="28">
        <f t="shared" si="1"/>
        <v>12.512092489480173</v>
      </c>
      <c r="J11" s="32" t="s">
        <v>107</v>
      </c>
      <c r="K11" s="3"/>
      <c r="L11" s="5"/>
      <c r="M11" s="4"/>
      <c r="N11" s="3"/>
    </row>
    <row r="12" spans="1:14" ht="78" customHeight="1" x14ac:dyDescent="0.25">
      <c r="A12" s="15" t="s">
        <v>81</v>
      </c>
      <c r="B12" s="16" t="s">
        <v>7</v>
      </c>
      <c r="C12" s="16" t="s">
        <v>23</v>
      </c>
      <c r="D12" s="29">
        <v>140069.6</v>
      </c>
      <c r="E12" s="30">
        <v>146157.9</v>
      </c>
      <c r="F12" s="30">
        <v>146575.889</v>
      </c>
      <c r="G12" s="29">
        <v>145731.21580000001</v>
      </c>
      <c r="H12" s="28">
        <f t="shared" si="0"/>
        <v>104.04200183337426</v>
      </c>
      <c r="I12" s="28">
        <f t="shared" si="1"/>
        <v>99.423729778640478</v>
      </c>
      <c r="J12" s="31" t="s">
        <v>6</v>
      </c>
      <c r="K12" s="3"/>
      <c r="L12" s="5"/>
      <c r="M12" s="4"/>
      <c r="N12" s="3"/>
    </row>
    <row r="13" spans="1:14" ht="84" customHeight="1" x14ac:dyDescent="0.25">
      <c r="A13" s="15" t="s">
        <v>80</v>
      </c>
      <c r="B13" s="16" t="s">
        <v>7</v>
      </c>
      <c r="C13" s="16" t="s">
        <v>44</v>
      </c>
      <c r="D13" s="29">
        <v>88791.5</v>
      </c>
      <c r="E13" s="30">
        <v>100679.6</v>
      </c>
      <c r="F13" s="30">
        <v>100679.6</v>
      </c>
      <c r="G13" s="29">
        <v>100538.81514000001</v>
      </c>
      <c r="H13" s="28">
        <f t="shared" si="0"/>
        <v>113.23022489765351</v>
      </c>
      <c r="I13" s="28">
        <f t="shared" si="1"/>
        <v>99.860165455563987</v>
      </c>
      <c r="J13" s="33" t="s">
        <v>108</v>
      </c>
      <c r="K13" s="3"/>
      <c r="L13" s="5"/>
      <c r="M13" s="4"/>
      <c r="N13" s="3"/>
    </row>
    <row r="14" spans="1:14" ht="20.25" customHeight="1" x14ac:dyDescent="0.25">
      <c r="A14" s="15" t="s">
        <v>79</v>
      </c>
      <c r="B14" s="16" t="s">
        <v>7</v>
      </c>
      <c r="C14" s="16" t="s">
        <v>17</v>
      </c>
      <c r="D14" s="29">
        <v>100000</v>
      </c>
      <c r="E14" s="30">
        <v>17522.3</v>
      </c>
      <c r="F14" s="30">
        <v>14215.025380000001</v>
      </c>
      <c r="G14" s="29">
        <v>0</v>
      </c>
      <c r="H14" s="28" t="s">
        <v>6</v>
      </c>
      <c r="I14" s="28" t="s">
        <v>6</v>
      </c>
      <c r="J14" s="31" t="s">
        <v>6</v>
      </c>
      <c r="K14" s="3"/>
      <c r="L14" s="5"/>
      <c r="M14" s="4"/>
      <c r="N14" s="3"/>
    </row>
    <row r="15" spans="1:14" ht="159" customHeight="1" x14ac:dyDescent="0.25">
      <c r="A15" s="15" t="s">
        <v>78</v>
      </c>
      <c r="B15" s="16" t="s">
        <v>7</v>
      </c>
      <c r="C15" s="16" t="s">
        <v>10</v>
      </c>
      <c r="D15" s="29">
        <v>3422798.2</v>
      </c>
      <c r="E15" s="30">
        <v>2004290.6</v>
      </c>
      <c r="F15" s="30">
        <v>1969760.25507</v>
      </c>
      <c r="G15" s="29">
        <v>1867056.97266</v>
      </c>
      <c r="H15" s="28">
        <f t="shared" ref="H15:H26" si="2">G15/D15*100</f>
        <v>54.547678932985299</v>
      </c>
      <c r="I15" s="28">
        <f t="shared" si="1"/>
        <v>94.786000877738786</v>
      </c>
      <c r="J15" s="33" t="s">
        <v>109</v>
      </c>
      <c r="K15" s="3"/>
      <c r="L15" s="7"/>
      <c r="M15" s="4"/>
      <c r="N15" s="3"/>
    </row>
    <row r="16" spans="1:14" ht="15" customHeight="1" x14ac:dyDescent="0.25">
      <c r="A16" s="17" t="s">
        <v>77</v>
      </c>
      <c r="B16" s="14" t="s">
        <v>4</v>
      </c>
      <c r="C16" s="14"/>
      <c r="D16" s="26">
        <v>39856.699999999997</v>
      </c>
      <c r="E16" s="27">
        <v>47932.9</v>
      </c>
      <c r="F16" s="27">
        <v>47932.9</v>
      </c>
      <c r="G16" s="26">
        <v>47907.027000000002</v>
      </c>
      <c r="H16" s="28">
        <f t="shared" si="2"/>
        <v>120.19817747078912</v>
      </c>
      <c r="I16" s="28">
        <f t="shared" si="1"/>
        <v>99.946022460564663</v>
      </c>
      <c r="J16" s="31" t="s">
        <v>6</v>
      </c>
      <c r="K16" s="3"/>
      <c r="L16" s="5"/>
      <c r="M16" s="4"/>
      <c r="N16" s="3"/>
    </row>
    <row r="17" spans="1:14" ht="51" customHeight="1" x14ac:dyDescent="0.25">
      <c r="A17" s="15" t="s">
        <v>76</v>
      </c>
      <c r="B17" s="16" t="s">
        <v>4</v>
      </c>
      <c r="C17" s="16" t="s">
        <v>1</v>
      </c>
      <c r="D17" s="29">
        <v>39856.699999999997</v>
      </c>
      <c r="E17" s="30">
        <v>47932.9</v>
      </c>
      <c r="F17" s="30">
        <v>47932.9</v>
      </c>
      <c r="G17" s="29">
        <v>47907.027000000002</v>
      </c>
      <c r="H17" s="28">
        <f t="shared" si="2"/>
        <v>120.19817747078912</v>
      </c>
      <c r="I17" s="28">
        <f t="shared" si="1"/>
        <v>99.946022460564663</v>
      </c>
      <c r="J17" s="33" t="s">
        <v>136</v>
      </c>
      <c r="K17" s="3"/>
      <c r="L17" s="5"/>
      <c r="M17" s="4"/>
      <c r="N17" s="3"/>
    </row>
    <row r="18" spans="1:14" ht="42.75" x14ac:dyDescent="0.25">
      <c r="A18" s="17" t="s">
        <v>75</v>
      </c>
      <c r="B18" s="14" t="s">
        <v>1</v>
      </c>
      <c r="C18" s="14"/>
      <c r="D18" s="26">
        <v>744450.2</v>
      </c>
      <c r="E18" s="27">
        <v>777676.3</v>
      </c>
      <c r="F18" s="27">
        <v>776353.91616999998</v>
      </c>
      <c r="G18" s="26">
        <v>766071.01308000006</v>
      </c>
      <c r="H18" s="28">
        <f t="shared" si="2"/>
        <v>102.90426587030268</v>
      </c>
      <c r="I18" s="28">
        <f t="shared" si="1"/>
        <v>98.675487702731161</v>
      </c>
      <c r="J18" s="31" t="s">
        <v>6</v>
      </c>
      <c r="K18" s="3"/>
      <c r="L18" s="7"/>
      <c r="M18" s="4"/>
      <c r="N18" s="3"/>
    </row>
    <row r="19" spans="1:14" ht="64.5" customHeight="1" x14ac:dyDescent="0.25">
      <c r="A19" s="15" t="s">
        <v>74</v>
      </c>
      <c r="B19" s="16" t="s">
        <v>1</v>
      </c>
      <c r="C19" s="16" t="s">
        <v>32</v>
      </c>
      <c r="D19" s="29">
        <v>147675.70000000001</v>
      </c>
      <c r="E19" s="30">
        <v>163300.4</v>
      </c>
      <c r="F19" s="30">
        <v>161978.09390000001</v>
      </c>
      <c r="G19" s="29">
        <v>153260.98824999999</v>
      </c>
      <c r="H19" s="28">
        <f t="shared" si="2"/>
        <v>103.78213087867536</v>
      </c>
      <c r="I19" s="28">
        <f t="shared" si="1"/>
        <v>94.618342863460498</v>
      </c>
      <c r="J19" s="31" t="s">
        <v>6</v>
      </c>
      <c r="K19" s="3"/>
      <c r="L19" s="5"/>
      <c r="M19" s="4"/>
      <c r="N19" s="3"/>
    </row>
    <row r="20" spans="1:14" ht="37.5" customHeight="1" x14ac:dyDescent="0.25">
      <c r="A20" s="15" t="s">
        <v>73</v>
      </c>
      <c r="B20" s="16" t="s">
        <v>1</v>
      </c>
      <c r="C20" s="16" t="s">
        <v>24</v>
      </c>
      <c r="D20" s="29">
        <v>592464.1</v>
      </c>
      <c r="E20" s="30">
        <v>613902.69999999995</v>
      </c>
      <c r="F20" s="30">
        <v>613902.53692999994</v>
      </c>
      <c r="G20" s="29">
        <v>612431.90260000003</v>
      </c>
      <c r="H20" s="28">
        <f t="shared" si="2"/>
        <v>103.3702974745643</v>
      </c>
      <c r="I20" s="28">
        <f t="shared" si="1"/>
        <v>99.760444982463454</v>
      </c>
      <c r="J20" s="31" t="s">
        <v>6</v>
      </c>
      <c r="K20" s="3"/>
      <c r="L20" s="5"/>
      <c r="M20" s="4"/>
      <c r="N20" s="3"/>
    </row>
    <row r="21" spans="1:14" ht="129.75" customHeight="1" x14ac:dyDescent="0.25">
      <c r="A21" s="15" t="s">
        <v>72</v>
      </c>
      <c r="B21" s="16" t="s">
        <v>1</v>
      </c>
      <c r="C21" s="16" t="s">
        <v>17</v>
      </c>
      <c r="D21" s="29">
        <v>4138.6000000000004</v>
      </c>
      <c r="E21" s="30">
        <v>292.60000000000002</v>
      </c>
      <c r="F21" s="30">
        <v>292.613</v>
      </c>
      <c r="G21" s="29">
        <v>197.44989000000001</v>
      </c>
      <c r="H21" s="28">
        <f t="shared" si="2"/>
        <v>4.7709343739428789</v>
      </c>
      <c r="I21" s="28">
        <f t="shared" si="1"/>
        <v>67.478167408830089</v>
      </c>
      <c r="J21" s="33" t="s">
        <v>110</v>
      </c>
      <c r="K21" s="3"/>
      <c r="L21" s="7"/>
      <c r="M21" s="4"/>
      <c r="N21" s="3"/>
    </row>
    <row r="22" spans="1:14" ht="51" customHeight="1" x14ac:dyDescent="0.25">
      <c r="A22" s="15" t="s">
        <v>71</v>
      </c>
      <c r="B22" s="16" t="s">
        <v>1</v>
      </c>
      <c r="C22" s="16" t="s">
        <v>2</v>
      </c>
      <c r="D22" s="29">
        <v>171.8</v>
      </c>
      <c r="E22" s="30">
        <v>180.6</v>
      </c>
      <c r="F22" s="30">
        <v>180.67233999999999</v>
      </c>
      <c r="G22" s="29">
        <v>180.67233999999999</v>
      </c>
      <c r="H22" s="28">
        <f t="shared" si="2"/>
        <v>105.16434225844003</v>
      </c>
      <c r="I22" s="28">
        <f t="shared" si="1"/>
        <v>100</v>
      </c>
      <c r="J22" s="33" t="s">
        <v>111</v>
      </c>
      <c r="K22" s="3"/>
      <c r="L22" s="7"/>
      <c r="M22" s="4"/>
      <c r="N22" s="3"/>
    </row>
    <row r="23" spans="1:14" ht="15" customHeight="1" x14ac:dyDescent="0.25">
      <c r="A23" s="17" t="s">
        <v>70</v>
      </c>
      <c r="B23" s="14" t="s">
        <v>26</v>
      </c>
      <c r="C23" s="14"/>
      <c r="D23" s="26">
        <v>5774364.2999999998</v>
      </c>
      <c r="E23" s="27">
        <v>6924895.9000000004</v>
      </c>
      <c r="F23" s="27">
        <v>6982252.6014099997</v>
      </c>
      <c r="G23" s="26">
        <v>6854559.3570100004</v>
      </c>
      <c r="H23" s="28">
        <f t="shared" si="2"/>
        <v>118.70673551043534</v>
      </c>
      <c r="I23" s="28">
        <f t="shared" si="1"/>
        <v>98.171174093956253</v>
      </c>
      <c r="J23" s="31" t="s">
        <v>6</v>
      </c>
      <c r="K23" s="3"/>
      <c r="L23" s="5"/>
      <c r="M23" s="4"/>
      <c r="N23" s="3"/>
    </row>
    <row r="24" spans="1:14" ht="15" customHeight="1" x14ac:dyDescent="0.25">
      <c r="A24" s="15" t="s">
        <v>69</v>
      </c>
      <c r="B24" s="16" t="s">
        <v>26</v>
      </c>
      <c r="C24" s="16" t="s">
        <v>7</v>
      </c>
      <c r="D24" s="29">
        <v>170156.7</v>
      </c>
      <c r="E24" s="30">
        <v>166646.39999999999</v>
      </c>
      <c r="F24" s="30">
        <v>166646.41394</v>
      </c>
      <c r="G24" s="29">
        <v>164610.86465999999</v>
      </c>
      <c r="H24" s="28">
        <f t="shared" si="2"/>
        <v>96.740748180941438</v>
      </c>
      <c r="I24" s="28">
        <f t="shared" si="1"/>
        <v>98.778522002439914</v>
      </c>
      <c r="J24" s="31" t="s">
        <v>6</v>
      </c>
      <c r="K24" s="3"/>
      <c r="L24" s="5"/>
      <c r="M24" s="4"/>
      <c r="N24" s="3"/>
    </row>
    <row r="25" spans="1:14" ht="32.25" customHeight="1" x14ac:dyDescent="0.25">
      <c r="A25" s="15" t="s">
        <v>68</v>
      </c>
      <c r="B25" s="16" t="s">
        <v>26</v>
      </c>
      <c r="C25" s="16" t="s">
        <v>26</v>
      </c>
      <c r="D25" s="29">
        <v>0</v>
      </c>
      <c r="E25" s="30">
        <v>211</v>
      </c>
      <c r="F25" s="30">
        <v>211</v>
      </c>
      <c r="G25" s="29">
        <v>211</v>
      </c>
      <c r="H25" s="28" t="s">
        <v>6</v>
      </c>
      <c r="I25" s="28">
        <f t="shared" si="1"/>
        <v>100</v>
      </c>
      <c r="J25" s="31" t="s">
        <v>6</v>
      </c>
      <c r="K25" s="3"/>
      <c r="L25" s="5"/>
      <c r="M25" s="4"/>
      <c r="N25" s="3"/>
    </row>
    <row r="26" spans="1:14" ht="201" customHeight="1" x14ac:dyDescent="0.25">
      <c r="A26" s="15" t="s">
        <v>67</v>
      </c>
      <c r="B26" s="16" t="s">
        <v>26</v>
      </c>
      <c r="C26" s="16" t="s">
        <v>16</v>
      </c>
      <c r="D26" s="29">
        <v>1216622.1000000001</v>
      </c>
      <c r="E26" s="30">
        <v>1335271.8999999999</v>
      </c>
      <c r="F26" s="30">
        <v>1343082.54327</v>
      </c>
      <c r="G26" s="29">
        <v>1336774.0319100001</v>
      </c>
      <c r="H26" s="28">
        <f t="shared" si="2"/>
        <v>109.87586300709151</v>
      </c>
      <c r="I26" s="28">
        <f t="shared" si="1"/>
        <v>99.530296079596084</v>
      </c>
      <c r="J26" s="33" t="s">
        <v>112</v>
      </c>
      <c r="K26" s="3"/>
      <c r="L26" s="5"/>
      <c r="M26" s="4"/>
      <c r="N26" s="3"/>
    </row>
    <row r="27" spans="1:14" ht="237.75" customHeight="1" x14ac:dyDescent="0.25">
      <c r="A27" s="15" t="s">
        <v>66</v>
      </c>
      <c r="B27" s="16" t="s">
        <v>26</v>
      </c>
      <c r="C27" s="16" t="s">
        <v>23</v>
      </c>
      <c r="D27" s="29">
        <v>61062.2</v>
      </c>
      <c r="E27" s="30">
        <v>49432.7</v>
      </c>
      <c r="F27" s="30">
        <v>49432.7</v>
      </c>
      <c r="G27" s="29">
        <v>38149.023009999997</v>
      </c>
      <c r="H27" s="28">
        <f>G27/D27*100</f>
        <v>62.475677276613027</v>
      </c>
      <c r="I27" s="28">
        <f t="shared" si="1"/>
        <v>77.173658347612005</v>
      </c>
      <c r="J27" s="33" t="s">
        <v>137</v>
      </c>
      <c r="K27" s="3"/>
      <c r="L27" s="5"/>
      <c r="M27" s="4"/>
      <c r="N27" s="3"/>
    </row>
    <row r="28" spans="1:14" ht="111" customHeight="1" x14ac:dyDescent="0.25">
      <c r="A28" s="15" t="s">
        <v>65</v>
      </c>
      <c r="B28" s="16" t="s">
        <v>26</v>
      </c>
      <c r="C28" s="16" t="s">
        <v>44</v>
      </c>
      <c r="D28" s="29">
        <v>1138360.8</v>
      </c>
      <c r="E28" s="30">
        <v>1436616.6</v>
      </c>
      <c r="F28" s="30">
        <v>1486072.6957999999</v>
      </c>
      <c r="G28" s="29">
        <v>1484398.9435899998</v>
      </c>
      <c r="H28" s="28">
        <f t="shared" ref="H28:H30" si="3">G28/D28*100</f>
        <v>130.39793214857713</v>
      </c>
      <c r="I28" s="28">
        <f t="shared" si="1"/>
        <v>99.887370771649969</v>
      </c>
      <c r="J28" s="33" t="s">
        <v>113</v>
      </c>
      <c r="K28" s="3"/>
      <c r="L28" s="5"/>
      <c r="M28" s="4"/>
      <c r="N28" s="3"/>
    </row>
    <row r="29" spans="1:14" ht="152.25" customHeight="1" x14ac:dyDescent="0.25">
      <c r="A29" s="15" t="s">
        <v>64</v>
      </c>
      <c r="B29" s="16" t="s">
        <v>26</v>
      </c>
      <c r="C29" s="16" t="s">
        <v>40</v>
      </c>
      <c r="D29" s="29">
        <v>156000</v>
      </c>
      <c r="E29" s="30">
        <v>435442.6</v>
      </c>
      <c r="F29" s="30">
        <v>435442.65705000004</v>
      </c>
      <c r="G29" s="29">
        <v>432177.88441</v>
      </c>
      <c r="H29" s="28" t="s">
        <v>96</v>
      </c>
      <c r="I29" s="28">
        <f t="shared" si="1"/>
        <v>99.250240511088663</v>
      </c>
      <c r="J29" s="33" t="s">
        <v>138</v>
      </c>
      <c r="K29" s="3"/>
      <c r="L29" s="5"/>
      <c r="M29" s="4"/>
      <c r="N29" s="3"/>
    </row>
    <row r="30" spans="1:14" ht="51.75" customHeight="1" x14ac:dyDescent="0.25">
      <c r="A30" s="15" t="s">
        <v>63</v>
      </c>
      <c r="B30" s="16" t="s">
        <v>26</v>
      </c>
      <c r="C30" s="16" t="s">
        <v>32</v>
      </c>
      <c r="D30" s="29">
        <v>2635094.9</v>
      </c>
      <c r="E30" s="30">
        <v>3077498.7</v>
      </c>
      <c r="F30" s="30">
        <v>3077498.6723099998</v>
      </c>
      <c r="G30" s="29">
        <v>2982444.1637900001</v>
      </c>
      <c r="H30" s="28">
        <f t="shared" si="3"/>
        <v>113.18166050831795</v>
      </c>
      <c r="I30" s="28">
        <f t="shared" si="1"/>
        <v>96.911306270405291</v>
      </c>
      <c r="J30" s="33" t="s">
        <v>104</v>
      </c>
      <c r="K30" s="3"/>
      <c r="L30" s="7"/>
      <c r="M30" s="4"/>
      <c r="N30" s="3"/>
    </row>
    <row r="31" spans="1:14" ht="18" customHeight="1" x14ac:dyDescent="0.25">
      <c r="A31" s="15" t="s">
        <v>62</v>
      </c>
      <c r="B31" s="16" t="s">
        <v>26</v>
      </c>
      <c r="C31" s="16" t="s">
        <v>24</v>
      </c>
      <c r="D31" s="29">
        <v>41357.1</v>
      </c>
      <c r="E31" s="30">
        <v>42244.9</v>
      </c>
      <c r="F31" s="30">
        <v>42244.947820000001</v>
      </c>
      <c r="G31" s="29">
        <v>41939.061700000006</v>
      </c>
      <c r="H31" s="28">
        <f>G31/D31*100</f>
        <v>101.40716273626538</v>
      </c>
      <c r="I31" s="28">
        <f t="shared" si="1"/>
        <v>99.275922599541772</v>
      </c>
      <c r="J31" s="31" t="s">
        <v>6</v>
      </c>
      <c r="K31" s="3"/>
      <c r="L31" s="5"/>
      <c r="M31" s="4"/>
      <c r="N31" s="3"/>
    </row>
    <row r="32" spans="1:14" ht="33" customHeight="1" x14ac:dyDescent="0.25">
      <c r="A32" s="15" t="s">
        <v>61</v>
      </c>
      <c r="B32" s="16" t="s">
        <v>26</v>
      </c>
      <c r="C32" s="16" t="s">
        <v>13</v>
      </c>
      <c r="D32" s="29">
        <v>355710.5</v>
      </c>
      <c r="E32" s="30">
        <v>381531.1</v>
      </c>
      <c r="F32" s="30">
        <v>381620.97122000001</v>
      </c>
      <c r="G32" s="29">
        <v>373854.38393999997</v>
      </c>
      <c r="H32" s="28">
        <f>G32/D32*100</f>
        <v>105.10074454928937</v>
      </c>
      <c r="I32" s="28">
        <f t="shared" si="1"/>
        <v>97.964842640808996</v>
      </c>
      <c r="J32" s="33" t="s">
        <v>111</v>
      </c>
      <c r="K32" s="3"/>
      <c r="L32" s="5"/>
      <c r="M32" s="4"/>
      <c r="N32" s="3"/>
    </row>
    <row r="33" spans="1:14" ht="15" customHeight="1" x14ac:dyDescent="0.25">
      <c r="A33" s="17" t="s">
        <v>60</v>
      </c>
      <c r="B33" s="14" t="s">
        <v>16</v>
      </c>
      <c r="C33" s="14"/>
      <c r="D33" s="26">
        <v>1176448.5</v>
      </c>
      <c r="E33" s="27">
        <v>2232733.1</v>
      </c>
      <c r="F33" s="27">
        <v>2232733.0650599999</v>
      </c>
      <c r="G33" s="26">
        <v>2183516.90185</v>
      </c>
      <c r="H33" s="28">
        <f>G33/D33*100</f>
        <v>185.60242134271073</v>
      </c>
      <c r="I33" s="28">
        <f t="shared" si="1"/>
        <v>97.79569873442631</v>
      </c>
      <c r="J33" s="31" t="s">
        <v>6</v>
      </c>
      <c r="K33" s="3"/>
      <c r="L33" s="5"/>
      <c r="M33" s="4"/>
      <c r="N33" s="3"/>
    </row>
    <row r="34" spans="1:14" ht="111" customHeight="1" x14ac:dyDescent="0.25">
      <c r="A34" s="15" t="s">
        <v>59</v>
      </c>
      <c r="B34" s="16" t="s">
        <v>16</v>
      </c>
      <c r="C34" s="16" t="s">
        <v>7</v>
      </c>
      <c r="D34" s="29">
        <v>95692.1</v>
      </c>
      <c r="E34" s="30">
        <v>159353.60000000001</v>
      </c>
      <c r="F34" s="30">
        <v>159353.55432</v>
      </c>
      <c r="G34" s="29">
        <v>125956.00315</v>
      </c>
      <c r="H34" s="28">
        <f t="shared" ref="H34:H36" si="4">G34/D34*100</f>
        <v>131.62633399204321</v>
      </c>
      <c r="I34" s="28">
        <f t="shared" si="1"/>
        <v>79.041853623839529</v>
      </c>
      <c r="J34" s="33" t="s">
        <v>139</v>
      </c>
      <c r="K34" s="3"/>
      <c r="L34" s="5"/>
      <c r="M34" s="4"/>
      <c r="N34" s="3"/>
    </row>
    <row r="35" spans="1:14" ht="126.75" customHeight="1" x14ac:dyDescent="0.25">
      <c r="A35" s="15" t="s">
        <v>58</v>
      </c>
      <c r="B35" s="16" t="s">
        <v>16</v>
      </c>
      <c r="C35" s="16" t="s">
        <v>4</v>
      </c>
      <c r="D35" s="29">
        <v>711774.2</v>
      </c>
      <c r="E35" s="30">
        <v>1685349.8</v>
      </c>
      <c r="F35" s="30">
        <v>1685349.8866900001</v>
      </c>
      <c r="G35" s="29">
        <v>1677158.36686</v>
      </c>
      <c r="H35" s="28" t="s">
        <v>97</v>
      </c>
      <c r="I35" s="28">
        <f t="shared" si="1"/>
        <v>99.513957315647488</v>
      </c>
      <c r="J35" s="33" t="s">
        <v>105</v>
      </c>
      <c r="K35" s="3"/>
      <c r="L35" s="5"/>
      <c r="M35" s="4"/>
      <c r="N35" s="3"/>
    </row>
    <row r="36" spans="1:14" ht="21" customHeight="1" x14ac:dyDescent="0.25">
      <c r="A36" s="15" t="s">
        <v>57</v>
      </c>
      <c r="B36" s="16" t="s">
        <v>16</v>
      </c>
      <c r="C36" s="16" t="s">
        <v>1</v>
      </c>
      <c r="D36" s="29">
        <v>239561.7</v>
      </c>
      <c r="E36" s="30">
        <v>239561.7</v>
      </c>
      <c r="F36" s="30">
        <v>239561.70212999999</v>
      </c>
      <c r="G36" s="29">
        <v>232931.12536000001</v>
      </c>
      <c r="H36" s="28">
        <f t="shared" si="4"/>
        <v>97.232205882659869</v>
      </c>
      <c r="I36" s="28">
        <f t="shared" si="1"/>
        <v>97.232205018145251</v>
      </c>
      <c r="J36" s="31" t="s">
        <v>6</v>
      </c>
      <c r="K36" s="3"/>
      <c r="L36" s="5"/>
      <c r="M36" s="4"/>
      <c r="N36" s="3"/>
    </row>
    <row r="37" spans="1:14" ht="98.25" customHeight="1" x14ac:dyDescent="0.25">
      <c r="A37" s="15" t="s">
        <v>56</v>
      </c>
      <c r="B37" s="16" t="s">
        <v>16</v>
      </c>
      <c r="C37" s="16" t="s">
        <v>16</v>
      </c>
      <c r="D37" s="29">
        <v>129420.5</v>
      </c>
      <c r="E37" s="30">
        <v>148468</v>
      </c>
      <c r="F37" s="30">
        <v>148467.92191999999</v>
      </c>
      <c r="G37" s="29">
        <v>147471.40647999998</v>
      </c>
      <c r="H37" s="28">
        <f>G37/D37*100</f>
        <v>113.94748627922159</v>
      </c>
      <c r="I37" s="28">
        <f t="shared" si="1"/>
        <v>99.328800843230653</v>
      </c>
      <c r="J37" s="33" t="s">
        <v>130</v>
      </c>
      <c r="K37" s="3"/>
      <c r="L37" s="5"/>
      <c r="M37" s="4"/>
      <c r="N37" s="3"/>
    </row>
    <row r="38" spans="1:14" ht="15" customHeight="1" x14ac:dyDescent="0.25">
      <c r="A38" s="17" t="s">
        <v>55</v>
      </c>
      <c r="B38" s="14" t="s">
        <v>23</v>
      </c>
      <c r="C38" s="14"/>
      <c r="D38" s="26">
        <v>205765.6</v>
      </c>
      <c r="E38" s="27">
        <v>151345.70000000001</v>
      </c>
      <c r="F38" s="27">
        <v>150320.28224</v>
      </c>
      <c r="G38" s="26">
        <v>147834.23944999999</v>
      </c>
      <c r="H38" s="28">
        <f>G38/D38*100</f>
        <v>71.845944827512469</v>
      </c>
      <c r="I38" s="28">
        <f t="shared" si="1"/>
        <v>98.346169423743618</v>
      </c>
      <c r="J38" s="31" t="s">
        <v>6</v>
      </c>
      <c r="K38" s="3"/>
      <c r="L38" s="5"/>
      <c r="M38" s="4"/>
      <c r="N38" s="3"/>
    </row>
    <row r="39" spans="1:14" ht="53.25" customHeight="1" x14ac:dyDescent="0.25">
      <c r="A39" s="15" t="s">
        <v>54</v>
      </c>
      <c r="B39" s="16" t="s">
        <v>23</v>
      </c>
      <c r="C39" s="16" t="s">
        <v>1</v>
      </c>
      <c r="D39" s="29">
        <v>17452.2</v>
      </c>
      <c r="E39" s="30">
        <v>23387.9</v>
      </c>
      <c r="F39" s="30">
        <v>21908.385999999999</v>
      </c>
      <c r="G39" s="29">
        <v>21908.385010000002</v>
      </c>
      <c r="H39" s="28">
        <f>G39/D39*100</f>
        <v>125.53365770504578</v>
      </c>
      <c r="I39" s="28">
        <f t="shared" si="1"/>
        <v>99.999995481182424</v>
      </c>
      <c r="J39" s="33" t="s">
        <v>114</v>
      </c>
      <c r="K39" s="3"/>
      <c r="L39" s="5"/>
      <c r="M39" s="4"/>
      <c r="N39" s="3"/>
    </row>
    <row r="40" spans="1:14" ht="83.25" customHeight="1" x14ac:dyDescent="0.25">
      <c r="A40" s="15" t="s">
        <v>53</v>
      </c>
      <c r="B40" s="16" t="s">
        <v>23</v>
      </c>
      <c r="C40" s="16" t="s">
        <v>26</v>
      </c>
      <c r="D40" s="29">
        <v>8415.5</v>
      </c>
      <c r="E40" s="30">
        <v>11372</v>
      </c>
      <c r="F40" s="30">
        <v>11372</v>
      </c>
      <c r="G40" s="29">
        <v>11372</v>
      </c>
      <c r="H40" s="28">
        <f>G40/D40*100</f>
        <v>135.13160240033272</v>
      </c>
      <c r="I40" s="28">
        <f t="shared" si="1"/>
        <v>100</v>
      </c>
      <c r="J40" s="33" t="s">
        <v>115</v>
      </c>
      <c r="K40" s="3"/>
      <c r="L40" s="5"/>
      <c r="M40" s="4"/>
      <c r="N40" s="3"/>
    </row>
    <row r="41" spans="1:14" ht="94.5" customHeight="1" x14ac:dyDescent="0.25">
      <c r="A41" s="15" t="s">
        <v>52</v>
      </c>
      <c r="B41" s="16" t="s">
        <v>23</v>
      </c>
      <c r="C41" s="16" t="s">
        <v>16</v>
      </c>
      <c r="D41" s="29">
        <v>179897.9</v>
      </c>
      <c r="E41" s="30">
        <v>116585.8</v>
      </c>
      <c r="F41" s="30">
        <v>117039.89624</v>
      </c>
      <c r="G41" s="29">
        <v>114553.85444</v>
      </c>
      <c r="H41" s="28">
        <f t="shared" ref="H41:H55" si="5">G41/D41*100</f>
        <v>63.677149338597062</v>
      </c>
      <c r="I41" s="28">
        <f t="shared" si="1"/>
        <v>97.875902252252374</v>
      </c>
      <c r="J41" s="33" t="s">
        <v>131</v>
      </c>
      <c r="K41" s="3"/>
      <c r="L41" s="7"/>
      <c r="M41" s="4"/>
      <c r="N41" s="3"/>
    </row>
    <row r="42" spans="1:14" ht="15" customHeight="1" x14ac:dyDescent="0.25">
      <c r="A42" s="17" t="s">
        <v>51</v>
      </c>
      <c r="B42" s="14" t="s">
        <v>44</v>
      </c>
      <c r="C42" s="14"/>
      <c r="D42" s="26">
        <v>13234622.6</v>
      </c>
      <c r="E42" s="27">
        <v>15353275.199999999</v>
      </c>
      <c r="F42" s="27">
        <v>15353283.010399999</v>
      </c>
      <c r="G42" s="26">
        <v>15242720.80078</v>
      </c>
      <c r="H42" s="28">
        <f t="shared" si="5"/>
        <v>115.17306735123675</v>
      </c>
      <c r="I42" s="28">
        <f t="shared" si="1"/>
        <v>99.279879036000935</v>
      </c>
      <c r="J42" s="31" t="s">
        <v>6</v>
      </c>
      <c r="K42" s="3"/>
      <c r="L42" s="7"/>
      <c r="M42" s="4"/>
      <c r="N42" s="3"/>
    </row>
    <row r="43" spans="1:14" ht="185.1" customHeight="1" x14ac:dyDescent="0.25">
      <c r="A43" s="15" t="s">
        <v>50</v>
      </c>
      <c r="B43" s="16" t="s">
        <v>44</v>
      </c>
      <c r="C43" s="16" t="s">
        <v>7</v>
      </c>
      <c r="D43" s="29">
        <v>2688783.7</v>
      </c>
      <c r="E43" s="30">
        <v>3827123.9</v>
      </c>
      <c r="F43" s="30">
        <v>3827123.8957399996</v>
      </c>
      <c r="G43" s="29">
        <v>3822899.0613699998</v>
      </c>
      <c r="H43" s="28">
        <f t="shared" si="5"/>
        <v>142.17949407272886</v>
      </c>
      <c r="I43" s="28">
        <f t="shared" si="1"/>
        <v>99.88960811081391</v>
      </c>
      <c r="J43" s="33" t="s">
        <v>116</v>
      </c>
      <c r="K43" s="3"/>
      <c r="L43" s="5"/>
      <c r="M43" s="4"/>
      <c r="N43" s="3"/>
    </row>
    <row r="44" spans="1:14" ht="176.25" customHeight="1" x14ac:dyDescent="0.25">
      <c r="A44" s="15" t="s">
        <v>49</v>
      </c>
      <c r="B44" s="16" t="s">
        <v>44</v>
      </c>
      <c r="C44" s="16" t="s">
        <v>4</v>
      </c>
      <c r="D44" s="29">
        <v>8004558.2000000002</v>
      </c>
      <c r="E44" s="30">
        <v>8794215</v>
      </c>
      <c r="F44" s="30">
        <v>8794215.0441299994</v>
      </c>
      <c r="G44" s="29">
        <v>8734394.8153300006</v>
      </c>
      <c r="H44" s="28">
        <f t="shared" si="5"/>
        <v>109.1177626184291</v>
      </c>
      <c r="I44" s="28">
        <f t="shared" si="1"/>
        <v>99.319777507147407</v>
      </c>
      <c r="J44" s="33" t="s">
        <v>117</v>
      </c>
      <c r="K44" s="3"/>
      <c r="L44" s="5"/>
      <c r="M44" s="4"/>
      <c r="N44" s="3"/>
    </row>
    <row r="45" spans="1:14" ht="260.25" customHeight="1" x14ac:dyDescent="0.25">
      <c r="A45" s="15" t="s">
        <v>48</v>
      </c>
      <c r="B45" s="16" t="s">
        <v>44</v>
      </c>
      <c r="C45" s="16" t="s">
        <v>1</v>
      </c>
      <c r="D45" s="29">
        <v>153791</v>
      </c>
      <c r="E45" s="30">
        <v>168751.1</v>
      </c>
      <c r="F45" s="30">
        <v>168751.04193000001</v>
      </c>
      <c r="G45" s="29">
        <v>164653.04577</v>
      </c>
      <c r="H45" s="28">
        <f t="shared" si="5"/>
        <v>107.06286178645044</v>
      </c>
      <c r="I45" s="28">
        <f t="shared" si="1"/>
        <v>97.571572825191851</v>
      </c>
      <c r="J45" s="33" t="s">
        <v>118</v>
      </c>
      <c r="K45" s="3"/>
      <c r="L45" s="5"/>
      <c r="M45" s="4"/>
      <c r="N45" s="3"/>
    </row>
    <row r="46" spans="1:14" ht="159.75" customHeight="1" x14ac:dyDescent="0.25">
      <c r="A46" s="15" t="s">
        <v>47</v>
      </c>
      <c r="B46" s="16" t="s">
        <v>44</v>
      </c>
      <c r="C46" s="16" t="s">
        <v>26</v>
      </c>
      <c r="D46" s="29">
        <v>1573827.2</v>
      </c>
      <c r="E46" s="30">
        <v>1794477.2</v>
      </c>
      <c r="F46" s="30">
        <v>1794420.74437</v>
      </c>
      <c r="G46" s="29">
        <v>1772142.8988399999</v>
      </c>
      <c r="H46" s="28">
        <f t="shared" si="5"/>
        <v>112.60085597961454</v>
      </c>
      <c r="I46" s="28">
        <f t="shared" si="1"/>
        <v>98.758493759064208</v>
      </c>
      <c r="J46" s="33" t="s">
        <v>119</v>
      </c>
      <c r="K46" s="3"/>
      <c r="L46" s="5"/>
      <c r="M46" s="4"/>
      <c r="N46" s="3"/>
    </row>
    <row r="47" spans="1:14" ht="143.25" customHeight="1" x14ac:dyDescent="0.25">
      <c r="A47" s="15" t="s">
        <v>46</v>
      </c>
      <c r="B47" s="16" t="s">
        <v>44</v>
      </c>
      <c r="C47" s="16" t="s">
        <v>16</v>
      </c>
      <c r="D47" s="29">
        <v>54817.7</v>
      </c>
      <c r="E47" s="30">
        <v>63058.9</v>
      </c>
      <c r="F47" s="30">
        <v>63058.876549999994</v>
      </c>
      <c r="G47" s="29">
        <v>63024.367549999995</v>
      </c>
      <c r="H47" s="28">
        <f t="shared" si="5"/>
        <v>114.97083524117211</v>
      </c>
      <c r="I47" s="28">
        <f t="shared" si="1"/>
        <v>99.945274952729875</v>
      </c>
      <c r="J47" s="33" t="s">
        <v>120</v>
      </c>
      <c r="K47" s="3"/>
      <c r="L47" s="5"/>
      <c r="M47" s="4"/>
      <c r="N47" s="3"/>
    </row>
    <row r="48" spans="1:14" ht="15" customHeight="1" x14ac:dyDescent="0.25">
      <c r="A48" s="15" t="s">
        <v>94</v>
      </c>
      <c r="B48" s="16" t="s">
        <v>44</v>
      </c>
      <c r="C48" s="16" t="s">
        <v>44</v>
      </c>
      <c r="D48" s="29">
        <v>315184.09999999998</v>
      </c>
      <c r="E48" s="30">
        <v>322696.59999999998</v>
      </c>
      <c r="F48" s="30">
        <v>322696.54216000001</v>
      </c>
      <c r="G48" s="29">
        <v>321519.00412</v>
      </c>
      <c r="H48" s="28">
        <f t="shared" si="5"/>
        <v>102.00990599462347</v>
      </c>
      <c r="I48" s="28">
        <f t="shared" si="1"/>
        <v>99.635094311169865</v>
      </c>
      <c r="J48" s="31" t="s">
        <v>6</v>
      </c>
      <c r="K48" s="3"/>
      <c r="L48" s="7"/>
      <c r="M48" s="4"/>
      <c r="N48" s="3"/>
    </row>
    <row r="49" spans="1:14" ht="192" customHeight="1" x14ac:dyDescent="0.25">
      <c r="A49" s="15" t="s">
        <v>45</v>
      </c>
      <c r="B49" s="16" t="s">
        <v>44</v>
      </c>
      <c r="C49" s="16" t="s">
        <v>32</v>
      </c>
      <c r="D49" s="29">
        <v>443660.7</v>
      </c>
      <c r="E49" s="30">
        <v>382952.5</v>
      </c>
      <c r="F49" s="30">
        <v>383016.86551999999</v>
      </c>
      <c r="G49" s="29">
        <v>364087.6078</v>
      </c>
      <c r="H49" s="28">
        <f t="shared" si="5"/>
        <v>82.064426215799585</v>
      </c>
      <c r="I49" s="28">
        <f t="shared" si="1"/>
        <v>95.057852688992995</v>
      </c>
      <c r="J49" s="33" t="s">
        <v>132</v>
      </c>
      <c r="K49" s="3"/>
      <c r="L49" s="7"/>
      <c r="M49" s="4"/>
      <c r="N49" s="3"/>
    </row>
    <row r="50" spans="1:14" ht="15" customHeight="1" x14ac:dyDescent="0.25">
      <c r="A50" s="17" t="s">
        <v>95</v>
      </c>
      <c r="B50" s="14" t="s">
        <v>40</v>
      </c>
      <c r="C50" s="14"/>
      <c r="D50" s="26">
        <v>769155.4</v>
      </c>
      <c r="E50" s="27">
        <v>849321.9</v>
      </c>
      <c r="F50" s="27">
        <v>849358.18272000004</v>
      </c>
      <c r="G50" s="26">
        <v>847956.88777000003</v>
      </c>
      <c r="H50" s="28">
        <f t="shared" si="5"/>
        <v>110.24519723452504</v>
      </c>
      <c r="I50" s="28">
        <f t="shared" si="1"/>
        <v>99.835017195511966</v>
      </c>
      <c r="J50" s="31"/>
      <c r="K50" s="3"/>
      <c r="L50" s="5"/>
      <c r="M50" s="4"/>
      <c r="N50" s="3"/>
    </row>
    <row r="51" spans="1:14" ht="102" customHeight="1" x14ac:dyDescent="0.25">
      <c r="A51" s="15" t="s">
        <v>43</v>
      </c>
      <c r="B51" s="16" t="s">
        <v>40</v>
      </c>
      <c r="C51" s="16" t="s">
        <v>7</v>
      </c>
      <c r="D51" s="29">
        <v>518762.3</v>
      </c>
      <c r="E51" s="30">
        <v>728550</v>
      </c>
      <c r="F51" s="30">
        <v>728550.18024999998</v>
      </c>
      <c r="G51" s="29">
        <v>728544.18024999998</v>
      </c>
      <c r="H51" s="28">
        <f t="shared" si="5"/>
        <v>140.43892168918211</v>
      </c>
      <c r="I51" s="28">
        <f t="shared" si="1"/>
        <v>99.99917644656982</v>
      </c>
      <c r="J51" s="33" t="s">
        <v>121</v>
      </c>
      <c r="K51" s="3"/>
      <c r="L51" s="5"/>
      <c r="M51" s="4"/>
      <c r="N51" s="3"/>
    </row>
    <row r="52" spans="1:14" ht="66.75" customHeight="1" x14ac:dyDescent="0.25">
      <c r="A52" s="15" t="s">
        <v>42</v>
      </c>
      <c r="B52" s="16" t="s">
        <v>40</v>
      </c>
      <c r="C52" s="16" t="s">
        <v>4</v>
      </c>
      <c r="D52" s="29">
        <v>29603.9</v>
      </c>
      <c r="E52" s="30">
        <v>34423.300000000003</v>
      </c>
      <c r="F52" s="30">
        <v>34423.285000000003</v>
      </c>
      <c r="G52" s="29">
        <v>34423.285000000003</v>
      </c>
      <c r="H52" s="28">
        <f t="shared" si="5"/>
        <v>116.27956113890401</v>
      </c>
      <c r="I52" s="28">
        <f t="shared" si="1"/>
        <v>100</v>
      </c>
      <c r="J52" s="33" t="s">
        <v>122</v>
      </c>
      <c r="K52" s="3"/>
      <c r="L52" s="5"/>
      <c r="M52" s="4"/>
      <c r="N52" s="3"/>
    </row>
    <row r="53" spans="1:14" ht="185.1" customHeight="1" x14ac:dyDescent="0.25">
      <c r="A53" s="15" t="s">
        <v>41</v>
      </c>
      <c r="B53" s="16" t="s">
        <v>40</v>
      </c>
      <c r="C53" s="16" t="s">
        <v>26</v>
      </c>
      <c r="D53" s="29">
        <v>220789.2</v>
      </c>
      <c r="E53" s="30">
        <v>86348.6</v>
      </c>
      <c r="F53" s="30">
        <v>86384.717470000003</v>
      </c>
      <c r="G53" s="29">
        <v>84989.422519999993</v>
      </c>
      <c r="H53" s="28">
        <f t="shared" si="5"/>
        <v>38.493469118960519</v>
      </c>
      <c r="I53" s="28">
        <f t="shared" si="1"/>
        <v>98.384789589102297</v>
      </c>
      <c r="J53" s="33" t="s">
        <v>103</v>
      </c>
      <c r="K53" s="3"/>
      <c r="L53" s="7"/>
      <c r="M53" s="4"/>
      <c r="N53" s="3"/>
    </row>
    <row r="54" spans="1:14" ht="15" customHeight="1" x14ac:dyDescent="0.25">
      <c r="A54" s="17" t="s">
        <v>39</v>
      </c>
      <c r="B54" s="14" t="s">
        <v>32</v>
      </c>
      <c r="C54" s="14"/>
      <c r="D54" s="26">
        <v>2435645.7999999998</v>
      </c>
      <c r="E54" s="27">
        <v>3216213.7</v>
      </c>
      <c r="F54" s="27">
        <v>3251678.8147499999</v>
      </c>
      <c r="G54" s="26">
        <v>3231529.7795799999</v>
      </c>
      <c r="H54" s="28">
        <f t="shared" si="5"/>
        <v>132.67650737968552</v>
      </c>
      <c r="I54" s="28">
        <f t="shared" si="1"/>
        <v>99.380349772597427</v>
      </c>
      <c r="J54" s="31" t="s">
        <v>6</v>
      </c>
      <c r="K54" s="3"/>
      <c r="L54" s="5"/>
      <c r="M54" s="4"/>
      <c r="N54" s="3"/>
    </row>
    <row r="55" spans="1:14" ht="80.25" customHeight="1" x14ac:dyDescent="0.25">
      <c r="A55" s="15" t="s">
        <v>38</v>
      </c>
      <c r="B55" s="16" t="s">
        <v>32</v>
      </c>
      <c r="C55" s="16" t="s">
        <v>7</v>
      </c>
      <c r="D55" s="29">
        <v>1205457.7</v>
      </c>
      <c r="E55" s="30">
        <v>1386435.7</v>
      </c>
      <c r="F55" s="30">
        <v>1383226.2570100001</v>
      </c>
      <c r="G55" s="29">
        <v>1381356.9683399999</v>
      </c>
      <c r="H55" s="28">
        <f t="shared" si="5"/>
        <v>114.59190715194734</v>
      </c>
      <c r="I55" s="28">
        <f t="shared" si="1"/>
        <v>99.864860238118908</v>
      </c>
      <c r="J55" s="33" t="s">
        <v>123</v>
      </c>
      <c r="K55" s="3"/>
      <c r="L55" s="5"/>
      <c r="M55" s="4"/>
      <c r="N55" s="3"/>
    </row>
    <row r="56" spans="1:14" ht="129" customHeight="1" x14ac:dyDescent="0.25">
      <c r="A56" s="15" t="s">
        <v>37</v>
      </c>
      <c r="B56" s="16" t="s">
        <v>32</v>
      </c>
      <c r="C56" s="16" t="s">
        <v>4</v>
      </c>
      <c r="D56" s="29">
        <v>305711.09999999998</v>
      </c>
      <c r="E56" s="30">
        <v>789972.3</v>
      </c>
      <c r="F56" s="30">
        <v>829521.10334999999</v>
      </c>
      <c r="G56" s="29">
        <v>816168.12195000006</v>
      </c>
      <c r="H56" s="28" t="s">
        <v>98</v>
      </c>
      <c r="I56" s="28">
        <f t="shared" si="1"/>
        <v>98.390278276697927</v>
      </c>
      <c r="J56" s="33" t="s">
        <v>124</v>
      </c>
      <c r="K56" s="3"/>
      <c r="L56" s="7"/>
      <c r="M56" s="4"/>
      <c r="N56" s="3"/>
    </row>
    <row r="57" spans="1:14" ht="18" customHeight="1" x14ac:dyDescent="0.25">
      <c r="A57" s="15" t="s">
        <v>36</v>
      </c>
      <c r="B57" s="16" t="s">
        <v>32</v>
      </c>
      <c r="C57" s="16" t="s">
        <v>26</v>
      </c>
      <c r="D57" s="29">
        <v>362988.2</v>
      </c>
      <c r="E57" s="30">
        <v>374282.7</v>
      </c>
      <c r="F57" s="30">
        <v>373756.91858999996</v>
      </c>
      <c r="G57" s="29">
        <v>372904.42099000001</v>
      </c>
      <c r="H57" s="28">
        <f t="shared" ref="H57:H68" si="6">G57/D57*100</f>
        <v>102.73183012285247</v>
      </c>
      <c r="I57" s="28">
        <f t="shared" si="1"/>
        <v>99.771911218870287</v>
      </c>
      <c r="J57" s="31" t="s">
        <v>6</v>
      </c>
      <c r="K57" s="3"/>
      <c r="L57" s="5"/>
      <c r="M57" s="4"/>
      <c r="N57" s="3"/>
    </row>
    <row r="58" spans="1:14" ht="82.5" customHeight="1" x14ac:dyDescent="0.25">
      <c r="A58" s="15" t="s">
        <v>35</v>
      </c>
      <c r="B58" s="16" t="s">
        <v>32</v>
      </c>
      <c r="C58" s="16" t="s">
        <v>16</v>
      </c>
      <c r="D58" s="29">
        <v>51869.599999999999</v>
      </c>
      <c r="E58" s="30">
        <v>58489.599999999999</v>
      </c>
      <c r="F58" s="30">
        <v>58468.473389999999</v>
      </c>
      <c r="G58" s="29">
        <v>58318.295630000001</v>
      </c>
      <c r="H58" s="28">
        <f t="shared" si="6"/>
        <v>112.43251467140676</v>
      </c>
      <c r="I58" s="28">
        <f t="shared" si="1"/>
        <v>99.743147458292142</v>
      </c>
      <c r="J58" s="33" t="s">
        <v>123</v>
      </c>
      <c r="K58" s="3"/>
      <c r="L58" s="5"/>
      <c r="M58" s="4"/>
      <c r="N58" s="3"/>
    </row>
    <row r="59" spans="1:14" ht="80.25" customHeight="1" x14ac:dyDescent="0.25">
      <c r="A59" s="15" t="s">
        <v>34</v>
      </c>
      <c r="B59" s="16" t="s">
        <v>32</v>
      </c>
      <c r="C59" s="16" t="s">
        <v>23</v>
      </c>
      <c r="D59" s="29">
        <v>67964.899999999994</v>
      </c>
      <c r="E59" s="30">
        <v>73423</v>
      </c>
      <c r="F59" s="30">
        <v>73356.52</v>
      </c>
      <c r="G59" s="29">
        <v>72016.966620000007</v>
      </c>
      <c r="H59" s="28">
        <f t="shared" si="6"/>
        <v>105.96199894357237</v>
      </c>
      <c r="I59" s="28">
        <f t="shared" si="1"/>
        <v>98.173913675294315</v>
      </c>
      <c r="J59" s="33" t="s">
        <v>123</v>
      </c>
      <c r="K59" s="3"/>
      <c r="L59" s="7"/>
      <c r="M59" s="4"/>
      <c r="N59" s="3"/>
    </row>
    <row r="60" spans="1:14" ht="64.5" customHeight="1" x14ac:dyDescent="0.25">
      <c r="A60" s="15" t="s">
        <v>33</v>
      </c>
      <c r="B60" s="16" t="s">
        <v>32</v>
      </c>
      <c r="C60" s="16" t="s">
        <v>32</v>
      </c>
      <c r="D60" s="29">
        <v>441654.3</v>
      </c>
      <c r="E60" s="30">
        <v>533610.4</v>
      </c>
      <c r="F60" s="30">
        <v>533349.54240999999</v>
      </c>
      <c r="G60" s="29">
        <v>530765.00604999997</v>
      </c>
      <c r="H60" s="28">
        <f t="shared" si="6"/>
        <v>120.17657386104923</v>
      </c>
      <c r="I60" s="28">
        <f t="shared" si="1"/>
        <v>99.515414160041928</v>
      </c>
      <c r="J60" s="33" t="s">
        <v>102</v>
      </c>
      <c r="K60" s="3"/>
      <c r="L60" s="5"/>
      <c r="M60" s="4"/>
      <c r="N60" s="3"/>
    </row>
    <row r="61" spans="1:14" ht="15" customHeight="1" x14ac:dyDescent="0.25">
      <c r="A61" s="17" t="s">
        <v>31</v>
      </c>
      <c r="B61" s="14" t="s">
        <v>24</v>
      </c>
      <c r="C61" s="14"/>
      <c r="D61" s="26">
        <v>16861778.600000001</v>
      </c>
      <c r="E61" s="27">
        <v>17757724.600000001</v>
      </c>
      <c r="F61" s="27">
        <v>17814342.355630003</v>
      </c>
      <c r="G61" s="26">
        <v>17789180.349160001</v>
      </c>
      <c r="H61" s="28">
        <f t="shared" si="6"/>
        <v>105.50002328437643</v>
      </c>
      <c r="I61" s="28">
        <f t="shared" si="1"/>
        <v>99.858754221920236</v>
      </c>
      <c r="J61" s="31" t="s">
        <v>6</v>
      </c>
      <c r="K61" s="3"/>
      <c r="L61" s="5"/>
      <c r="M61" s="4"/>
      <c r="N61" s="3"/>
    </row>
    <row r="62" spans="1:14" ht="201.75" customHeight="1" x14ac:dyDescent="0.25">
      <c r="A62" s="15" t="s">
        <v>30</v>
      </c>
      <c r="B62" s="16" t="s">
        <v>24</v>
      </c>
      <c r="C62" s="16" t="s">
        <v>7</v>
      </c>
      <c r="D62" s="29">
        <v>262415.5</v>
      </c>
      <c r="E62" s="30">
        <v>229057.9</v>
      </c>
      <c r="F62" s="30">
        <v>229057.98809999999</v>
      </c>
      <c r="G62" s="29">
        <v>229050.20497999998</v>
      </c>
      <c r="H62" s="28">
        <f t="shared" si="6"/>
        <v>87.285318504432851</v>
      </c>
      <c r="I62" s="28">
        <f t="shared" si="1"/>
        <v>99.996602118064274</v>
      </c>
      <c r="J62" s="33" t="s">
        <v>140</v>
      </c>
      <c r="K62" s="3"/>
      <c r="L62" s="7"/>
      <c r="M62" s="4"/>
      <c r="N62" s="3"/>
    </row>
    <row r="63" spans="1:14" ht="82.5" customHeight="1" x14ac:dyDescent="0.25">
      <c r="A63" s="15" t="s">
        <v>29</v>
      </c>
      <c r="B63" s="16" t="s">
        <v>24</v>
      </c>
      <c r="C63" s="16" t="s">
        <v>4</v>
      </c>
      <c r="D63" s="29">
        <v>1568267.7</v>
      </c>
      <c r="E63" s="30">
        <v>1938813.2</v>
      </c>
      <c r="F63" s="30">
        <v>1939813.145</v>
      </c>
      <c r="G63" s="29">
        <v>1938546.5716400002</v>
      </c>
      <c r="H63" s="28">
        <f t="shared" si="6"/>
        <v>123.61069297288978</v>
      </c>
      <c r="I63" s="28">
        <f t="shared" si="1"/>
        <v>99.934706424520087</v>
      </c>
      <c r="J63" s="33" t="s">
        <v>125</v>
      </c>
      <c r="K63" s="3"/>
      <c r="L63" s="5"/>
      <c r="M63" s="4"/>
      <c r="N63" s="3"/>
    </row>
    <row r="64" spans="1:14" ht="24.75" customHeight="1" x14ac:dyDescent="0.25">
      <c r="A64" s="15" t="s">
        <v>28</v>
      </c>
      <c r="B64" s="16" t="s">
        <v>24</v>
      </c>
      <c r="C64" s="16" t="s">
        <v>1</v>
      </c>
      <c r="D64" s="29">
        <v>12954704.800000001</v>
      </c>
      <c r="E64" s="30">
        <v>13194109.699999999</v>
      </c>
      <c r="F64" s="30">
        <v>13228140.86936</v>
      </c>
      <c r="G64" s="29">
        <v>13220206.570549998</v>
      </c>
      <c r="H64" s="28">
        <f t="shared" si="6"/>
        <v>102.04946214251056</v>
      </c>
      <c r="I64" s="28">
        <f t="shared" si="1"/>
        <v>99.940019547052302</v>
      </c>
      <c r="J64" s="31" t="s">
        <v>6</v>
      </c>
      <c r="K64" s="3"/>
      <c r="L64" s="5"/>
      <c r="M64" s="4"/>
      <c r="N64" s="3"/>
    </row>
    <row r="65" spans="1:14" ht="122.25" customHeight="1" x14ac:dyDescent="0.25">
      <c r="A65" s="15" t="s">
        <v>27</v>
      </c>
      <c r="B65" s="16" t="s">
        <v>24</v>
      </c>
      <c r="C65" s="16" t="s">
        <v>26</v>
      </c>
      <c r="D65" s="29">
        <v>1885258.1</v>
      </c>
      <c r="E65" s="30">
        <v>2218574.4</v>
      </c>
      <c r="F65" s="30">
        <v>2240240.99547</v>
      </c>
      <c r="G65" s="29">
        <v>2233187.2153099999</v>
      </c>
      <c r="H65" s="28">
        <f t="shared" si="6"/>
        <v>118.45525105077124</v>
      </c>
      <c r="I65" s="28">
        <f t="shared" si="1"/>
        <v>99.685132975681483</v>
      </c>
      <c r="J65" s="33" t="s">
        <v>141</v>
      </c>
      <c r="K65" s="3"/>
      <c r="L65" s="7"/>
      <c r="M65" s="4"/>
      <c r="N65" s="3"/>
    </row>
    <row r="66" spans="1:14" ht="154.5" customHeight="1" x14ac:dyDescent="0.25">
      <c r="A66" s="15" t="s">
        <v>25</v>
      </c>
      <c r="B66" s="16" t="s">
        <v>24</v>
      </c>
      <c r="C66" s="16" t="s">
        <v>23</v>
      </c>
      <c r="D66" s="29">
        <v>191132.5</v>
      </c>
      <c r="E66" s="30">
        <v>177169.4</v>
      </c>
      <c r="F66" s="30">
        <v>177089.35769999999</v>
      </c>
      <c r="G66" s="29">
        <v>168189.78668000002</v>
      </c>
      <c r="H66" s="28">
        <f t="shared" si="6"/>
        <v>87.996435289655096</v>
      </c>
      <c r="I66" s="28">
        <f t="shared" si="1"/>
        <v>94.974530860811868</v>
      </c>
      <c r="J66" s="33" t="s">
        <v>106</v>
      </c>
      <c r="K66" s="3"/>
      <c r="L66" s="5"/>
      <c r="M66" s="4"/>
      <c r="N66" s="3"/>
    </row>
    <row r="67" spans="1:14" ht="15" customHeight="1" x14ac:dyDescent="0.25">
      <c r="A67" s="17" t="s">
        <v>22</v>
      </c>
      <c r="B67" s="14" t="s">
        <v>17</v>
      </c>
      <c r="C67" s="14"/>
      <c r="D67" s="26">
        <v>361779.20000000001</v>
      </c>
      <c r="E67" s="27">
        <v>416300.79999999999</v>
      </c>
      <c r="F67" s="27">
        <v>419300.92527999997</v>
      </c>
      <c r="G67" s="26">
        <v>415468.35834999999</v>
      </c>
      <c r="H67" s="28">
        <f t="shared" si="6"/>
        <v>114.84031098249983</v>
      </c>
      <c r="I67" s="28">
        <f t="shared" si="1"/>
        <v>99.085962682424167</v>
      </c>
      <c r="J67" s="31" t="s">
        <v>6</v>
      </c>
      <c r="K67" s="3"/>
      <c r="L67" s="5"/>
      <c r="M67" s="4"/>
      <c r="N67" s="3"/>
    </row>
    <row r="68" spans="1:14" ht="100.5" customHeight="1" x14ac:dyDescent="0.25">
      <c r="A68" s="15" t="s">
        <v>21</v>
      </c>
      <c r="B68" s="16" t="s">
        <v>17</v>
      </c>
      <c r="C68" s="16" t="s">
        <v>7</v>
      </c>
      <c r="D68" s="29">
        <v>22600.2</v>
      </c>
      <c r="E68" s="30">
        <v>27972.400000000001</v>
      </c>
      <c r="F68" s="30">
        <v>27972.400000000001</v>
      </c>
      <c r="G68" s="29">
        <v>24833.53327</v>
      </c>
      <c r="H68" s="28">
        <f t="shared" si="6"/>
        <v>109.88191816886577</v>
      </c>
      <c r="I68" s="28">
        <f t="shared" si="1"/>
        <v>88.778700683530914</v>
      </c>
      <c r="J68" s="33" t="s">
        <v>126</v>
      </c>
      <c r="K68" s="3"/>
      <c r="L68" s="5"/>
      <c r="M68" s="4"/>
      <c r="N68" s="3"/>
    </row>
    <row r="69" spans="1:14" ht="106.5" customHeight="1" x14ac:dyDescent="0.25">
      <c r="A69" s="15" t="s">
        <v>20</v>
      </c>
      <c r="B69" s="16" t="s">
        <v>17</v>
      </c>
      <c r="C69" s="16" t="s">
        <v>4</v>
      </c>
      <c r="D69" s="29">
        <v>61031</v>
      </c>
      <c r="E69" s="30">
        <v>53571.199999999997</v>
      </c>
      <c r="F69" s="30">
        <v>53812.274960000002</v>
      </c>
      <c r="G69" s="29">
        <v>53359.27665</v>
      </c>
      <c r="H69" s="28">
        <f t="shared" ref="H69:H79" si="7">G69/D69*100</f>
        <v>87.429792482508887</v>
      </c>
      <c r="I69" s="28">
        <f t="shared" si="1"/>
        <v>99.158187773446244</v>
      </c>
      <c r="J69" s="33" t="s">
        <v>142</v>
      </c>
      <c r="K69" s="3"/>
      <c r="L69" s="7"/>
      <c r="M69" s="4"/>
      <c r="N69" s="3"/>
    </row>
    <row r="70" spans="1:14" ht="80.25" customHeight="1" x14ac:dyDescent="0.25">
      <c r="A70" s="15" t="s">
        <v>19</v>
      </c>
      <c r="B70" s="16" t="s">
        <v>17</v>
      </c>
      <c r="C70" s="16" t="s">
        <v>1</v>
      </c>
      <c r="D70" s="29">
        <v>260302.3</v>
      </c>
      <c r="E70" s="30">
        <v>315324.5</v>
      </c>
      <c r="F70" s="30">
        <v>318083.55031999998</v>
      </c>
      <c r="G70" s="29">
        <v>318000.51304000005</v>
      </c>
      <c r="H70" s="28">
        <f t="shared" si="7"/>
        <v>122.16584833864322</v>
      </c>
      <c r="I70" s="28">
        <f t="shared" si="1"/>
        <v>99.973894506673986</v>
      </c>
      <c r="J70" s="33" t="s">
        <v>123</v>
      </c>
      <c r="K70" s="3"/>
      <c r="L70" s="5"/>
      <c r="M70" s="4"/>
      <c r="N70" s="3"/>
    </row>
    <row r="71" spans="1:14" ht="81" customHeight="1" x14ac:dyDescent="0.25">
      <c r="A71" s="15" t="s">
        <v>18</v>
      </c>
      <c r="B71" s="16" t="s">
        <v>17</v>
      </c>
      <c r="C71" s="16" t="s">
        <v>16</v>
      </c>
      <c r="D71" s="29">
        <v>17845.7</v>
      </c>
      <c r="E71" s="30">
        <v>19432.7</v>
      </c>
      <c r="F71" s="30">
        <v>19432.7</v>
      </c>
      <c r="G71" s="29">
        <v>19275.035390000001</v>
      </c>
      <c r="H71" s="28">
        <f t="shared" si="7"/>
        <v>108.00941061432165</v>
      </c>
      <c r="I71" s="28">
        <f t="shared" si="1"/>
        <v>99.188663386971442</v>
      </c>
      <c r="J71" s="33" t="s">
        <v>123</v>
      </c>
      <c r="K71" s="3"/>
      <c r="L71" s="5"/>
      <c r="M71" s="4"/>
      <c r="N71" s="3"/>
    </row>
    <row r="72" spans="1:14" ht="15" customHeight="1" x14ac:dyDescent="0.25">
      <c r="A72" s="17" t="s">
        <v>15</v>
      </c>
      <c r="B72" s="14" t="s">
        <v>13</v>
      </c>
      <c r="C72" s="14"/>
      <c r="D72" s="26">
        <v>17464.599999999999</v>
      </c>
      <c r="E72" s="27">
        <v>22870.9</v>
      </c>
      <c r="F72" s="27">
        <v>22870.898639999999</v>
      </c>
      <c r="G72" s="26">
        <v>22868.816640000001</v>
      </c>
      <c r="H72" s="28">
        <f t="shared" si="7"/>
        <v>130.94383289625873</v>
      </c>
      <c r="I72" s="28">
        <f t="shared" ref="I72:I80" si="8">G72/F72*100</f>
        <v>99.990896728489901</v>
      </c>
      <c r="J72" s="31" t="s">
        <v>6</v>
      </c>
      <c r="K72" s="3"/>
      <c r="L72" s="7"/>
      <c r="M72" s="4"/>
      <c r="N72" s="3"/>
    </row>
    <row r="73" spans="1:14" ht="108" customHeight="1" x14ac:dyDescent="0.25">
      <c r="A73" s="15" t="s">
        <v>14</v>
      </c>
      <c r="B73" s="16" t="s">
        <v>13</v>
      </c>
      <c r="C73" s="16" t="s">
        <v>4</v>
      </c>
      <c r="D73" s="29">
        <v>17464.599999999999</v>
      </c>
      <c r="E73" s="30">
        <v>22870.9</v>
      </c>
      <c r="F73" s="30">
        <v>22870.898639999999</v>
      </c>
      <c r="G73" s="29">
        <v>22868.816640000001</v>
      </c>
      <c r="H73" s="28">
        <f t="shared" si="7"/>
        <v>130.94383289625873</v>
      </c>
      <c r="I73" s="28">
        <f t="shared" si="8"/>
        <v>99.990896728489901</v>
      </c>
      <c r="J73" s="33" t="s">
        <v>127</v>
      </c>
      <c r="K73" s="3"/>
      <c r="L73" s="5"/>
      <c r="M73" s="4"/>
      <c r="N73" s="3"/>
    </row>
    <row r="74" spans="1:14" ht="33.75" customHeight="1" x14ac:dyDescent="0.25">
      <c r="A74" s="17" t="s">
        <v>12</v>
      </c>
      <c r="B74" s="14" t="s">
        <v>10</v>
      </c>
      <c r="C74" s="14"/>
      <c r="D74" s="26">
        <v>1673453.5</v>
      </c>
      <c r="E74" s="27">
        <v>1148740.8</v>
      </c>
      <c r="F74" s="27">
        <v>1148740.8600000001</v>
      </c>
      <c r="G74" s="26">
        <v>1132583.2354300001</v>
      </c>
      <c r="H74" s="28">
        <f t="shared" si="7"/>
        <v>67.679396853871353</v>
      </c>
      <c r="I74" s="28">
        <f t="shared" si="8"/>
        <v>98.593449129162167</v>
      </c>
      <c r="J74" s="31" t="s">
        <v>6</v>
      </c>
      <c r="K74" s="3"/>
      <c r="L74" s="5"/>
      <c r="M74" s="4"/>
      <c r="N74" s="3"/>
    </row>
    <row r="75" spans="1:14" ht="195" customHeight="1" x14ac:dyDescent="0.25">
      <c r="A75" s="15" t="s">
        <v>11</v>
      </c>
      <c r="B75" s="16" t="s">
        <v>10</v>
      </c>
      <c r="C75" s="16" t="s">
        <v>7</v>
      </c>
      <c r="D75" s="29">
        <v>1673453.5</v>
      </c>
      <c r="E75" s="30">
        <v>1148740.8</v>
      </c>
      <c r="F75" s="30">
        <v>1148740.8600000001</v>
      </c>
      <c r="G75" s="29">
        <v>1132583.2354300001</v>
      </c>
      <c r="H75" s="28">
        <f t="shared" si="7"/>
        <v>67.679396853871353</v>
      </c>
      <c r="I75" s="28">
        <f t="shared" si="8"/>
        <v>98.593449129162167</v>
      </c>
      <c r="J75" s="33" t="s">
        <v>143</v>
      </c>
      <c r="K75" s="3"/>
      <c r="L75" s="5"/>
      <c r="M75" s="4"/>
      <c r="N75" s="3"/>
    </row>
    <row r="76" spans="1:14" ht="57.75" customHeight="1" x14ac:dyDescent="0.25">
      <c r="A76" s="17" t="s">
        <v>9</v>
      </c>
      <c r="B76" s="14" t="s">
        <v>2</v>
      </c>
      <c r="C76" s="14"/>
      <c r="D76" s="26">
        <v>5839934.5999999996</v>
      </c>
      <c r="E76" s="27">
        <v>8980569.3000000007</v>
      </c>
      <c r="F76" s="27">
        <v>8983069.2479800005</v>
      </c>
      <c r="G76" s="26">
        <v>8982105.58959</v>
      </c>
      <c r="H76" s="28">
        <f t="shared" si="7"/>
        <v>153.80490030813016</v>
      </c>
      <c r="I76" s="28">
        <f t="shared" si="8"/>
        <v>99.989272504047349</v>
      </c>
      <c r="J76" s="31" t="s">
        <v>6</v>
      </c>
      <c r="K76" s="3"/>
      <c r="L76" s="5"/>
      <c r="M76" s="4"/>
      <c r="N76" s="3"/>
    </row>
    <row r="77" spans="1:14" ht="60.75" customHeight="1" x14ac:dyDescent="0.25">
      <c r="A77" s="15" t="s">
        <v>8</v>
      </c>
      <c r="B77" s="16" t="s">
        <v>2</v>
      </c>
      <c r="C77" s="16" t="s">
        <v>7</v>
      </c>
      <c r="D77" s="29">
        <v>2967946</v>
      </c>
      <c r="E77" s="30">
        <v>2827190.6</v>
      </c>
      <c r="F77" s="30">
        <v>2827190.6</v>
      </c>
      <c r="G77" s="29">
        <v>2827190.6</v>
      </c>
      <c r="H77" s="28">
        <f t="shared" si="7"/>
        <v>95.25748109972352</v>
      </c>
      <c r="I77" s="28">
        <f t="shared" si="8"/>
        <v>100</v>
      </c>
      <c r="J77" s="31" t="s">
        <v>6</v>
      </c>
      <c r="K77" s="3"/>
      <c r="L77" s="7"/>
      <c r="M77" s="4"/>
      <c r="N77" s="3"/>
    </row>
    <row r="78" spans="1:14" ht="185.1" customHeight="1" x14ac:dyDescent="0.25">
      <c r="A78" s="15" t="s">
        <v>5</v>
      </c>
      <c r="B78" s="16" t="s">
        <v>2</v>
      </c>
      <c r="C78" s="16" t="s">
        <v>4</v>
      </c>
      <c r="D78" s="29">
        <v>166642.9</v>
      </c>
      <c r="E78" s="30">
        <v>893832.3</v>
      </c>
      <c r="F78" s="30">
        <v>893832.3</v>
      </c>
      <c r="G78" s="29">
        <v>893732.3</v>
      </c>
      <c r="H78" s="28" t="s">
        <v>99</v>
      </c>
      <c r="I78" s="28">
        <f t="shared" si="8"/>
        <v>99.988812219025874</v>
      </c>
      <c r="J78" s="33" t="s">
        <v>128</v>
      </c>
      <c r="K78" s="3"/>
      <c r="L78" s="5"/>
      <c r="M78" s="4"/>
      <c r="N78" s="3"/>
    </row>
    <row r="79" spans="1:14" ht="197.25" customHeight="1" x14ac:dyDescent="0.25">
      <c r="A79" s="15" t="s">
        <v>3</v>
      </c>
      <c r="B79" s="16" t="s">
        <v>2</v>
      </c>
      <c r="C79" s="16" t="s">
        <v>1</v>
      </c>
      <c r="D79" s="29">
        <v>2705345.7</v>
      </c>
      <c r="E79" s="30">
        <v>5259546.4000000004</v>
      </c>
      <c r="F79" s="30">
        <v>5262046.3479799991</v>
      </c>
      <c r="G79" s="29">
        <v>5261182.6895900005</v>
      </c>
      <c r="H79" s="28">
        <f t="shared" si="7"/>
        <v>194.47358204868237</v>
      </c>
      <c r="I79" s="28">
        <f t="shared" si="8"/>
        <v>99.983587024269937</v>
      </c>
      <c r="J79" s="33" t="s">
        <v>129</v>
      </c>
      <c r="K79" s="3"/>
      <c r="L79" s="5"/>
      <c r="M79" s="4"/>
      <c r="N79" s="3"/>
    </row>
    <row r="80" spans="1:14" ht="18" customHeight="1" x14ac:dyDescent="0.2">
      <c r="A80" s="23" t="s">
        <v>0</v>
      </c>
      <c r="B80" s="18"/>
      <c r="C80" s="18"/>
      <c r="D80" s="26">
        <f>D7+D16+D18+D23+D33+D38+D42+D50+D54+D61+D67+D72+D74+D76</f>
        <v>53083577.600000009</v>
      </c>
      <c r="E80" s="26">
        <f t="shared" ref="E80:G80" si="9">E7+E16+E18+E23+E33+E38+E42+E50+E54+E61+E67+E72+E74+E76</f>
        <v>60346591.899999991</v>
      </c>
      <c r="F80" s="26">
        <f t="shared" si="9"/>
        <v>60461475.173209995</v>
      </c>
      <c r="G80" s="26">
        <f t="shared" si="9"/>
        <v>59964658.079360001</v>
      </c>
      <c r="H80" s="28">
        <f>G80/D80*100</f>
        <v>112.9627293232022</v>
      </c>
      <c r="I80" s="28">
        <f t="shared" si="8"/>
        <v>99.178291478289751</v>
      </c>
      <c r="J80" s="31" t="s">
        <v>6</v>
      </c>
      <c r="K80" s="3"/>
      <c r="L80" s="5"/>
      <c r="M80" s="4"/>
      <c r="N80" s="3"/>
    </row>
  </sheetData>
  <autoFilter ref="A5:N80"/>
  <mergeCells count="10">
    <mergeCell ref="J4:J5"/>
    <mergeCell ref="A1:J1"/>
    <mergeCell ref="B4:C4"/>
    <mergeCell ref="H4:H5"/>
    <mergeCell ref="D4:D5"/>
    <mergeCell ref="A4:A5"/>
    <mergeCell ref="E4:E5"/>
    <mergeCell ref="G4:G5"/>
    <mergeCell ref="F4:F5"/>
    <mergeCell ref="I4:I5"/>
  </mergeCells>
  <pageMargins left="0.19685039370078741" right="0.19685039370078741" top="0.19685039370078741" bottom="0.23622047244094491" header="0" footer="0"/>
  <pageSetup paperSize="9" scale="53" fitToHeight="0" orientation="portrait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РЗПР</vt:lpstr>
      <vt:lpstr>'Расходы РЗПР'!Заголовки_для_печати</vt:lpstr>
      <vt:lpstr>'Расходы РЗПР'!Область_печати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2019-06-14T01:28:40Z</dcterms:modified>
</cp:coreProperties>
</file>